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60" windowHeight="12080" tabRatio="921" activeTab="3"/>
  </bookViews>
  <sheets>
    <sheet name="小学语文" sheetId="1" r:id="rId1"/>
    <sheet name="小学数学" sheetId="2" r:id="rId2"/>
    <sheet name="小学英语" sheetId="3" r:id="rId3"/>
    <sheet name="小学信息" sheetId="4" r:id="rId4"/>
    <sheet name="小学音乐" sheetId="5" r:id="rId5"/>
    <sheet name="小学体育" sheetId="6" r:id="rId6"/>
    <sheet name="小学美术" sheetId="7" r:id="rId7"/>
    <sheet name="初中体育" sheetId="8" r:id="rId8"/>
    <sheet name="初中语文" sheetId="9" r:id="rId9"/>
    <sheet name="初中数学" sheetId="10" r:id="rId10"/>
    <sheet name="初中英语" sheetId="11" r:id="rId11"/>
    <sheet name="初中科学" sheetId="12" r:id="rId12"/>
    <sheet name="初中社会" sheetId="13" r:id="rId13"/>
  </sheets>
  <calcPr calcId="144525" concurrentCalc="0"/>
</workbook>
</file>

<file path=xl/sharedStrings.xml><?xml version="1.0" encoding="utf-8"?>
<sst xmlns="http://schemas.openxmlformats.org/spreadsheetml/2006/main" count="191">
  <si>
    <t>百盛人力2022学年宁波前湾新区教师招聘笔试、面试成绩及入围体检人员名单</t>
  </si>
  <si>
    <t>序号</t>
  </si>
  <si>
    <t>准考证号</t>
  </si>
  <si>
    <t>报考岗位</t>
  </si>
  <si>
    <t>笔试成绩</t>
  </si>
  <si>
    <t>面试成绩</t>
  </si>
  <si>
    <t>总成绩</t>
  </si>
  <si>
    <r>
      <t>打“</t>
    </r>
    <r>
      <rPr>
        <sz val="12"/>
        <color theme="1"/>
        <rFont val="Arial"/>
        <charset val="134"/>
      </rPr>
      <t>√”</t>
    </r>
    <r>
      <rPr>
        <sz val="12"/>
        <color theme="1"/>
        <rFont val="宋体"/>
        <charset val="134"/>
      </rPr>
      <t>者入围体检</t>
    </r>
  </si>
  <si>
    <t>:2202BYSUN2022070200105</t>
  </si>
  <si>
    <t>宁波前湾新区-小学语文（研究生/女）</t>
  </si>
  <si>
    <t>√</t>
  </si>
  <si>
    <t>:2202BYSUN2022070300108</t>
  </si>
  <si>
    <t>宁波前湾新区-小学语文（应届/男）</t>
  </si>
  <si>
    <t>:2202BYSUN2022070400112</t>
  </si>
  <si>
    <t>宁波前湾新区-小学语文（应届/女）</t>
  </si>
  <si>
    <t>:2202BYSUN2022070400122</t>
  </si>
  <si>
    <t>:2202BYSUN2022070400123</t>
  </si>
  <si>
    <t>:2202BYSUN2022070400124</t>
  </si>
  <si>
    <t>:2202BYSUN2022070400125</t>
  </si>
  <si>
    <t>:2202BYSUN2022070400129</t>
  </si>
  <si>
    <t>:2202BYSUN2022070400201</t>
  </si>
  <si>
    <t>:2202BYSUN2022070400203</t>
  </si>
  <si>
    <t>:2202BYSUN2022070400205</t>
  </si>
  <si>
    <t>:2202BYSUN2022070400206</t>
  </si>
  <si>
    <t>:2202BYSUN2022070400207</t>
  </si>
  <si>
    <t>:2202BYSUN2022070400209</t>
  </si>
  <si>
    <t>:2202BYSUN2022070500210</t>
  </si>
  <si>
    <t>宁波前湾新区-小学语文（历届/男）</t>
  </si>
  <si>
    <t>:2202BYSUN2022070500212</t>
  </si>
  <si>
    <t>:2202BYSUN2022070500213</t>
  </si>
  <si>
    <t>:2202BYSUN2022070500214</t>
  </si>
  <si>
    <t>:2202BYSUN2022070500215</t>
  </si>
  <si>
    <t>:2202BYSUN2022070500216</t>
  </si>
  <si>
    <t>:2202BYSUN2022070500218</t>
  </si>
  <si>
    <t>:2202BYSUN2022070500221</t>
  </si>
  <si>
    <t>:2202BYSUN2022070500223</t>
  </si>
  <si>
    <t>:2202BYSUN2022070600226</t>
  </si>
  <si>
    <t>宁波前湾新区-小学语文（历届/女）</t>
  </si>
  <si>
    <t>/</t>
  </si>
  <si>
    <t>:2202BYSUN2022070600230</t>
  </si>
  <si>
    <t>:2202BYSUN2022070600309</t>
  </si>
  <si>
    <t>:2202BYSUN2022070600310</t>
  </si>
  <si>
    <t>:2202BYSUN2022070600311</t>
  </si>
  <si>
    <t>:2202BYSUN2022070600319</t>
  </si>
  <si>
    <t>:2202BYSUN2022070600325</t>
  </si>
  <si>
    <t>:2202BYSUN2022070600329</t>
  </si>
  <si>
    <t>:2202BYSUN2022070600403</t>
  </si>
  <si>
    <t>:2202BYSUN2022070600404</t>
  </si>
  <si>
    <t>:2202BYSUN2022070600405</t>
  </si>
  <si>
    <t>:2202BYSUN2022070600419</t>
  </si>
  <si>
    <t>:2202BYSUN2022070600424</t>
  </si>
  <si>
    <t>:2202BYSUN2022070600425</t>
  </si>
  <si>
    <t>:2202BYSUN2022070600428</t>
  </si>
  <si>
    <t>:2202BYSUN2022070600430</t>
  </si>
  <si>
    <t>:2202BYSUN2022070600508</t>
  </si>
  <si>
    <t>:2202BYSUN2022070600510</t>
  </si>
  <si>
    <t>:2202BYSUN2022070600512</t>
  </si>
  <si>
    <t>:2202BYSUN2022070600516</t>
  </si>
  <si>
    <t>:2202BYSUN2022070600610</t>
  </si>
  <si>
    <t>:2202BYSUN2022070600617</t>
  </si>
  <si>
    <t>:2202BYSUN2022070600623</t>
  </si>
  <si>
    <t>:2202BYSUN2022070600625</t>
  </si>
  <si>
    <t>:2202BYSUN2022070600724</t>
  </si>
  <si>
    <t>:2202BYSUN2022070600804</t>
  </si>
  <si>
    <t>:2202BYSUN2022070600813</t>
  </si>
  <si>
    <t>:2202BYSUN2022070600814</t>
  </si>
  <si>
    <t>:2202BYSUN2022070600820</t>
  </si>
  <si>
    <t>:2202BYSUN2022070600830</t>
  </si>
  <si>
    <t>:2202BYSUN2022070600908</t>
  </si>
  <si>
    <t>:2202BYSUN2022070600929</t>
  </si>
  <si>
    <t>:2202BYSUN2022070902202</t>
  </si>
  <si>
    <t>宁波前湾新区-小学数学（应届/男）</t>
  </si>
  <si>
    <t>:2202BYSUN2022070902203</t>
  </si>
  <si>
    <t>:2202BYSUN2022070902204</t>
  </si>
  <si>
    <t>:2202BYSUN2022071002206</t>
  </si>
  <si>
    <t>宁波前湾新区-小学数学（应届/女）</t>
  </si>
  <si>
    <t>:2202BYSUN2022071002208</t>
  </si>
  <si>
    <t>:2202BYSUN2022071002209</t>
  </si>
  <si>
    <t>:2202BYSUN2022071002211</t>
  </si>
  <si>
    <t>:2202BYSUN2022071102213</t>
  </si>
  <si>
    <t>宁波前湾新区-小学数学（历届/男）</t>
  </si>
  <si>
    <t>:2202BYSUN2022071102214</t>
  </si>
  <si>
    <t>:2202BYSUN2022071102216</t>
  </si>
  <si>
    <t>:2202BYSUN2022071102219</t>
  </si>
  <si>
    <t>:2202BYSUN2022071102221</t>
  </si>
  <si>
    <t>:2202BYSUN2022071102222</t>
  </si>
  <si>
    <t>:2202BYSUN2022071102227</t>
  </si>
  <si>
    <t>:2202BYSUN2022071102230</t>
  </si>
  <si>
    <t>:2202BYSUN2022071102304</t>
  </si>
  <si>
    <t>:2202BYSUN2022071202312</t>
  </si>
  <si>
    <t>宁波前湾新区-小学数学（历届/女）</t>
  </si>
  <si>
    <t>:2202BYSUN2022071202315</t>
  </si>
  <si>
    <t>:2202BYSUN2022071202318</t>
  </si>
  <si>
    <t>:2202BYSUN2022071202320</t>
  </si>
  <si>
    <t>:2202BYSUN2022071202327</t>
  </si>
  <si>
    <t>:2202BYSUN2022071202328</t>
  </si>
  <si>
    <t>:2202BYSUN2022071202405</t>
  </si>
  <si>
    <t>:2202BYSUN2022071202409</t>
  </si>
  <si>
    <t>:2202BYSUN2022071202413</t>
  </si>
  <si>
    <t>:2202BYSUN2022071202417</t>
  </si>
  <si>
    <t>:2202BYSUN2022071202419</t>
  </si>
  <si>
    <t>:2202BYSUN2022071202421</t>
  </si>
  <si>
    <t>:2202BYSUN2022071202519</t>
  </si>
  <si>
    <t>:2202BYSUN2022071202520</t>
  </si>
  <si>
    <t>:2202BYSUN2022071202521</t>
  </si>
  <si>
    <t>:2202BYSUN2022071202528</t>
  </si>
  <si>
    <t>:2202BYSUN2022071202530</t>
  </si>
  <si>
    <t>:2202BYSUN2022071202602</t>
  </si>
  <si>
    <t>:2202BYSUN2022071202612</t>
  </si>
  <si>
    <t>:2202BYSUN2022071202617</t>
  </si>
  <si>
    <t>:2202BYSUN2022071301305</t>
  </si>
  <si>
    <t>宁波前湾新区-小学英语</t>
  </si>
  <si>
    <t>:2202BYSUN2022071301309</t>
  </si>
  <si>
    <t>:2202BYSUN2022071301316</t>
  </si>
  <si>
    <t>:2202BYSUN2022071301411</t>
  </si>
  <si>
    <t xml:space="preserve"> </t>
  </si>
  <si>
    <t>:2202BYSUN2022071301412</t>
  </si>
  <si>
    <t>:2202BYSUN2022071301419</t>
  </si>
  <si>
    <t>:2202BYSUN2022071301423</t>
  </si>
  <si>
    <t>:2202BYSUN2022071301519</t>
  </si>
  <si>
    <t>:2202BYSUN2022071301524</t>
  </si>
  <si>
    <t>:2202BYSUN2022071301526</t>
  </si>
  <si>
    <t>:2202BYSUN2022071301616</t>
  </si>
  <si>
    <t>:2202BYSUN2022071301617</t>
  </si>
  <si>
    <t>:2202BYSUN2022071301621</t>
  </si>
  <si>
    <t>:2202BYSUN2022071301708</t>
  </si>
  <si>
    <t>:2202BYSUN2022071301717</t>
  </si>
  <si>
    <t>:2202BYSUN2022071301814</t>
  </si>
  <si>
    <t>:2202BYSUN2022071402818</t>
  </si>
  <si>
    <t>宁波前湾新区-小学信息</t>
  </si>
  <si>
    <t>:2202BYSUN2022071402819</t>
  </si>
  <si>
    <t>:2202BYSUN2022071402821</t>
  </si>
  <si>
    <t>:2202BYSUN2022071402823</t>
  </si>
  <si>
    <t>:2202BYSUN2022071402827</t>
  </si>
  <si>
    <t>:2202BYSUN2022071402828</t>
  </si>
  <si>
    <t>专技成绩</t>
  </si>
  <si>
    <t>:2202BYSUN2022071502101</t>
  </si>
  <si>
    <t>宁波前湾新区-小学音乐</t>
  </si>
  <si>
    <t>:2202BYSUN2022071502102</t>
  </si>
  <si>
    <t>:2202BYSUN2022071502103</t>
  </si>
  <si>
    <t>:2202BYSUN2022071502108</t>
  </si>
  <si>
    <t>:2202BYSUN2022071502109</t>
  </si>
  <si>
    <t>:2202BYSUN2022071502113</t>
  </si>
  <si>
    <t>:2202BYSUN2022071602802</t>
  </si>
  <si>
    <t>宁波前湾新区-小学体育</t>
  </si>
  <si>
    <t>:2202BYSUN2022071602810</t>
  </si>
  <si>
    <t>:2202BYSUN2022071602811</t>
  </si>
  <si>
    <t>:2202BYSUN2022071701924</t>
  </si>
  <si>
    <t>宁波前湾新区-小学美术</t>
  </si>
  <si>
    <t>:2202BYSUN2022071701926</t>
  </si>
  <si>
    <t>:2202BYSUN2022071701930</t>
  </si>
  <si>
    <t>:2202BYSUN2022071801823</t>
  </si>
  <si>
    <t>宁波前湾新区-初中体育</t>
  </si>
  <si>
    <t>:2202BYSUN2022071801824</t>
  </si>
  <si>
    <t>:2202BYSUN2022071801829</t>
  </si>
  <si>
    <t>:2202BYSUN2022071902707</t>
  </si>
  <si>
    <t>宁波前湾新区-初中语文</t>
  </si>
  <si>
    <t>:2202BYSUN2022071902709</t>
  </si>
  <si>
    <t>:2202BYSUN2022071902710</t>
  </si>
  <si>
    <t>:2202BYSUN2022071902711</t>
  </si>
  <si>
    <t>:2202BYSUN2022071902712</t>
  </si>
  <si>
    <t>:2202BYSUN2022071902716</t>
  </si>
  <si>
    <t>:2202BYSUN2022071902718</t>
  </si>
  <si>
    <t>:2202BYSUN2022072002720</t>
  </si>
  <si>
    <t>宁波前湾新区-初中数学</t>
  </si>
  <si>
    <t>:2202BYSUN2022072002727</t>
  </si>
  <si>
    <t>:2202BYSUN2022072002730</t>
  </si>
  <si>
    <t>:2202BYSUN2022072102905</t>
  </si>
  <si>
    <t>宁波前湾新区-初中英语</t>
  </si>
  <si>
    <t>:2202BYSUN2022072102915</t>
  </si>
  <si>
    <t>:2202BYSUN2022072102929</t>
  </si>
  <si>
    <t>:2202BYSUN2022072103007</t>
  </si>
  <si>
    <t>:2202BYSUN2022072103018</t>
  </si>
  <si>
    <t>:2202BYSUN2022072103106</t>
  </si>
  <si>
    <t>:2202BYSUN2022072103110</t>
  </si>
  <si>
    <t>:2202BYSUN2022072103111</t>
  </si>
  <si>
    <t>:2202BYSUN2022072103112</t>
  </si>
  <si>
    <t>:2202BYSUN2022072103115</t>
  </si>
  <si>
    <t>:2202BYSUN2022072103119</t>
  </si>
  <si>
    <t>:2202BYSUN2022072103203</t>
  </si>
  <si>
    <t>:2202BYSUN2022072201009</t>
  </si>
  <si>
    <t>宁波前湾新区-初中科学</t>
  </si>
  <si>
    <t>:2202BYSUN2022072201013</t>
  </si>
  <si>
    <t>:2202BYSUN2022072201020</t>
  </si>
  <si>
    <t>:2202BYSUN2022072201021</t>
  </si>
  <si>
    <t>:2202BYSUN2022072201111</t>
  </si>
  <si>
    <t>:2202BYSUN2022072201208</t>
  </si>
  <si>
    <t>:2202BYSUN2022072201215</t>
  </si>
  <si>
    <t>:2202BYSUN2022072303207</t>
  </si>
  <si>
    <t>宁波前湾新区-初中社会</t>
  </si>
  <si>
    <t>:2202BYSUN2022072303209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</si>
</sst>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"/>
    </font>
    <font>
      <sz val="12"/>
      <color theme="1"/>
      <name val="宋体"/>
      <charset val="134"/>
    </font>
    <font>
      <sz val="10"/>
      <name val="Arial"/>
      <charset val="1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1" xfId="0" applyBorder="1" applyAlignment="1">
      <alignment vertical="center"/>
    </xf>
    <xf numFmtId="0" fontId="4" fillId="0" borderId="1" xfId="0" applyFont="1" applyFill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1"/>
  <sheetViews>
    <sheetView workbookViewId="0">
      <pane ySplit="2" topLeftCell="A3" activePane="bottomLeft" state="frozen"/>
      <selection/>
      <selection pane="bottomLeft" activeCell="A55" sqref="A55"/>
    </sheetView>
  </sheetViews>
  <sheetFormatPr defaultColWidth="9.14285714285714" defaultRowHeight="20.4" outlineLevelCol="6"/>
  <cols>
    <col min="1" max="1" width="6.24107142857143" style="20" customWidth="1"/>
    <col min="2" max="2" width="25.8839285714286" style="20" customWidth="1"/>
    <col min="3" max="3" width="30.0535714285714" style="21" customWidth="1"/>
    <col min="4" max="4" width="9.97321428571429" style="21" customWidth="1"/>
    <col min="5" max="5" width="10.8571428571429" style="20" customWidth="1"/>
    <col min="6" max="6" width="10.2589285714286" style="20" customWidth="1"/>
    <col min="7" max="7" width="17.1071428571429" style="20" customWidth="1"/>
    <col min="8" max="16384" width="9.14285714285714" style="21"/>
  </cols>
  <sheetData>
    <row r="1" ht="26" customHeight="1" spans="1:7">
      <c r="A1" s="1" t="s">
        <v>0</v>
      </c>
      <c r="B1" s="1"/>
      <c r="C1" s="1"/>
      <c r="D1" s="1"/>
      <c r="E1" s="25"/>
      <c r="F1" s="25"/>
      <c r="G1" s="25"/>
    </row>
    <row r="2" spans="1:7">
      <c r="A2" s="2" t="s">
        <v>1</v>
      </c>
      <c r="B2" s="3" t="s">
        <v>2</v>
      </c>
      <c r="C2" s="3" t="s">
        <v>3</v>
      </c>
      <c r="D2" s="2" t="s">
        <v>4</v>
      </c>
      <c r="E2" s="7" t="s">
        <v>5</v>
      </c>
      <c r="F2" s="7" t="s">
        <v>6</v>
      </c>
      <c r="G2" s="7" t="s">
        <v>7</v>
      </c>
    </row>
    <row r="3" ht="17.6" spans="1:7">
      <c r="A3" s="4">
        <v>1</v>
      </c>
      <c r="B3" s="5" t="s">
        <v>8</v>
      </c>
      <c r="C3" s="5" t="s">
        <v>9</v>
      </c>
      <c r="D3" s="5">
        <v>49</v>
      </c>
      <c r="E3" s="8">
        <v>69</v>
      </c>
      <c r="F3" s="8">
        <f t="shared" ref="F3:F18" si="0">D3*40%+E3*60%</f>
        <v>61</v>
      </c>
      <c r="G3" s="18" t="s">
        <v>10</v>
      </c>
    </row>
    <row r="4" ht="17.6" spans="1:7">
      <c r="A4" s="22"/>
      <c r="B4" s="23"/>
      <c r="C4" s="23"/>
      <c r="D4" s="24"/>
      <c r="E4" s="24"/>
      <c r="F4" s="24"/>
      <c r="G4" s="26"/>
    </row>
    <row r="5" ht="17.6" spans="1:7">
      <c r="A5" s="4">
        <v>1</v>
      </c>
      <c r="B5" s="5" t="s">
        <v>11</v>
      </c>
      <c r="C5" s="5" t="s">
        <v>12</v>
      </c>
      <c r="D5" s="5">
        <v>65</v>
      </c>
      <c r="E5" s="8">
        <v>84</v>
      </c>
      <c r="F5" s="8">
        <f t="shared" si="0"/>
        <v>76.4</v>
      </c>
      <c r="G5" s="18" t="s">
        <v>10</v>
      </c>
    </row>
    <row r="6" ht="17.6" spans="1:7">
      <c r="A6" s="15"/>
      <c r="B6" s="17"/>
      <c r="C6" s="17"/>
      <c r="D6" s="17"/>
      <c r="E6" s="17"/>
      <c r="F6" s="17"/>
      <c r="G6" s="19"/>
    </row>
    <row r="7" ht="17.6" spans="1:7">
      <c r="A7" s="4">
        <v>1</v>
      </c>
      <c r="B7" s="5" t="s">
        <v>13</v>
      </c>
      <c r="C7" s="5" t="s">
        <v>14</v>
      </c>
      <c r="D7" s="5">
        <v>69</v>
      </c>
      <c r="E7" s="8">
        <v>77.3</v>
      </c>
      <c r="F7" s="8">
        <f t="shared" si="0"/>
        <v>73.98</v>
      </c>
      <c r="G7" s="18"/>
    </row>
    <row r="8" ht="17.6" spans="1:7">
      <c r="A8" s="4">
        <v>2</v>
      </c>
      <c r="B8" s="5" t="s">
        <v>15</v>
      </c>
      <c r="C8" s="5" t="s">
        <v>14</v>
      </c>
      <c r="D8" s="5">
        <v>66.5</v>
      </c>
      <c r="E8" s="8">
        <v>89.3</v>
      </c>
      <c r="F8" s="8">
        <f t="shared" si="0"/>
        <v>80.18</v>
      </c>
      <c r="G8" s="18" t="s">
        <v>10</v>
      </c>
    </row>
    <row r="9" ht="17.6" spans="1:7">
      <c r="A9" s="4">
        <v>3</v>
      </c>
      <c r="B9" s="5" t="s">
        <v>16</v>
      </c>
      <c r="C9" s="5" t="s">
        <v>14</v>
      </c>
      <c r="D9" s="5">
        <v>67.5</v>
      </c>
      <c r="E9" s="8">
        <v>79</v>
      </c>
      <c r="F9" s="8">
        <f t="shared" si="0"/>
        <v>74.4</v>
      </c>
      <c r="G9" s="18"/>
    </row>
    <row r="10" ht="17.6" spans="1:7">
      <c r="A10" s="4">
        <v>4</v>
      </c>
      <c r="B10" s="5" t="s">
        <v>17</v>
      </c>
      <c r="C10" s="5" t="s">
        <v>14</v>
      </c>
      <c r="D10" s="5">
        <v>66.5</v>
      </c>
      <c r="E10" s="8">
        <v>76</v>
      </c>
      <c r="F10" s="8">
        <f t="shared" si="0"/>
        <v>72.2</v>
      </c>
      <c r="G10" s="18"/>
    </row>
    <row r="11" ht="17.6" spans="1:7">
      <c r="A11" s="4">
        <v>5</v>
      </c>
      <c r="B11" s="5" t="s">
        <v>18</v>
      </c>
      <c r="C11" s="5" t="s">
        <v>14</v>
      </c>
      <c r="D11" s="5">
        <v>81</v>
      </c>
      <c r="E11" s="8">
        <v>90.3</v>
      </c>
      <c r="F11" s="8">
        <f t="shared" si="0"/>
        <v>86.58</v>
      </c>
      <c r="G11" s="18" t="s">
        <v>10</v>
      </c>
    </row>
    <row r="12" ht="17.6" spans="1:7">
      <c r="A12" s="4">
        <v>6</v>
      </c>
      <c r="B12" s="5" t="s">
        <v>19</v>
      </c>
      <c r="C12" s="5" t="s">
        <v>14</v>
      </c>
      <c r="D12" s="5">
        <v>73</v>
      </c>
      <c r="E12" s="8">
        <v>84.7</v>
      </c>
      <c r="F12" s="8">
        <f t="shared" si="0"/>
        <v>80.02</v>
      </c>
      <c r="G12" s="18" t="s">
        <v>10</v>
      </c>
    </row>
    <row r="13" ht="17.6" spans="1:7">
      <c r="A13" s="4">
        <v>7</v>
      </c>
      <c r="B13" s="5" t="s">
        <v>20</v>
      </c>
      <c r="C13" s="5" t="s">
        <v>14</v>
      </c>
      <c r="D13" s="5">
        <v>79</v>
      </c>
      <c r="E13" s="8">
        <v>90.7</v>
      </c>
      <c r="F13" s="8">
        <f t="shared" si="0"/>
        <v>86.02</v>
      </c>
      <c r="G13" s="18" t="s">
        <v>10</v>
      </c>
    </row>
    <row r="14" ht="17.6" spans="1:7">
      <c r="A14" s="4">
        <v>8</v>
      </c>
      <c r="B14" s="5" t="s">
        <v>21</v>
      </c>
      <c r="C14" s="5" t="s">
        <v>14</v>
      </c>
      <c r="D14" s="5">
        <v>73</v>
      </c>
      <c r="E14" s="8">
        <v>89.7</v>
      </c>
      <c r="F14" s="8">
        <f t="shared" si="0"/>
        <v>83.02</v>
      </c>
      <c r="G14" s="18" t="s">
        <v>10</v>
      </c>
    </row>
    <row r="15" ht="17.6" spans="1:7">
      <c r="A15" s="4">
        <v>9</v>
      </c>
      <c r="B15" s="5" t="s">
        <v>22</v>
      </c>
      <c r="C15" s="5" t="s">
        <v>14</v>
      </c>
      <c r="D15" s="5">
        <v>70</v>
      </c>
      <c r="E15" s="8">
        <v>70</v>
      </c>
      <c r="F15" s="8">
        <f t="shared" si="0"/>
        <v>70</v>
      </c>
      <c r="G15" s="18"/>
    </row>
    <row r="16" ht="17.6" spans="1:7">
      <c r="A16" s="4">
        <v>10</v>
      </c>
      <c r="B16" s="5" t="s">
        <v>23</v>
      </c>
      <c r="C16" s="5" t="s">
        <v>14</v>
      </c>
      <c r="D16" s="5">
        <v>79</v>
      </c>
      <c r="E16" s="8">
        <v>66.3</v>
      </c>
      <c r="F16" s="8">
        <f t="shared" si="0"/>
        <v>71.38</v>
      </c>
      <c r="G16" s="18"/>
    </row>
    <row r="17" ht="17.6" spans="1:7">
      <c r="A17" s="4">
        <v>11</v>
      </c>
      <c r="B17" s="5" t="s">
        <v>24</v>
      </c>
      <c r="C17" s="5" t="s">
        <v>14</v>
      </c>
      <c r="D17" s="5">
        <v>65</v>
      </c>
      <c r="E17" s="8">
        <v>70.7</v>
      </c>
      <c r="F17" s="8">
        <f t="shared" si="0"/>
        <v>68.42</v>
      </c>
      <c r="G17" s="18"/>
    </row>
    <row r="18" ht="17.6" spans="1:7">
      <c r="A18" s="4">
        <v>12</v>
      </c>
      <c r="B18" s="5" t="s">
        <v>25</v>
      </c>
      <c r="C18" s="5" t="s">
        <v>14</v>
      </c>
      <c r="D18" s="5">
        <v>65</v>
      </c>
      <c r="E18" s="8">
        <v>85.3</v>
      </c>
      <c r="F18" s="8">
        <f t="shared" si="0"/>
        <v>77.18</v>
      </c>
      <c r="G18" s="18" t="s">
        <v>10</v>
      </c>
    </row>
    <row r="19" ht="17.6" spans="1:7">
      <c r="A19" s="4"/>
      <c r="B19" s="4"/>
      <c r="C19" s="4"/>
      <c r="D19" s="4"/>
      <c r="E19" s="4"/>
      <c r="F19" s="4"/>
      <c r="G19" s="4"/>
    </row>
    <row r="20" ht="17.6" spans="1:7">
      <c r="A20" s="4">
        <v>1</v>
      </c>
      <c r="B20" s="10" t="s">
        <v>26</v>
      </c>
      <c r="C20" s="5" t="s">
        <v>27</v>
      </c>
      <c r="D20" s="5">
        <v>62.5</v>
      </c>
      <c r="E20" s="8">
        <v>72.7</v>
      </c>
      <c r="F20" s="8">
        <f t="shared" ref="F20:F28" si="1">D20*40%+E20*60%</f>
        <v>68.62</v>
      </c>
      <c r="G20" s="27"/>
    </row>
    <row r="21" ht="17.6" spans="1:7">
      <c r="A21" s="4">
        <v>2</v>
      </c>
      <c r="B21" s="10" t="s">
        <v>28</v>
      </c>
      <c r="C21" s="5" t="s">
        <v>27</v>
      </c>
      <c r="D21" s="5">
        <v>61</v>
      </c>
      <c r="E21" s="8">
        <v>77.3</v>
      </c>
      <c r="F21" s="8">
        <f t="shared" si="1"/>
        <v>70.78</v>
      </c>
      <c r="G21" s="27"/>
    </row>
    <row r="22" ht="17.6" spans="1:7">
      <c r="A22" s="4">
        <v>3</v>
      </c>
      <c r="B22" s="10" t="s">
        <v>29</v>
      </c>
      <c r="C22" s="5" t="s">
        <v>27</v>
      </c>
      <c r="D22" s="5">
        <v>71</v>
      </c>
      <c r="E22" s="8">
        <v>80.3</v>
      </c>
      <c r="F22" s="8">
        <f t="shared" si="1"/>
        <v>76.58</v>
      </c>
      <c r="G22" s="18" t="s">
        <v>10</v>
      </c>
    </row>
    <row r="23" ht="17.6" spans="1:7">
      <c r="A23" s="4">
        <v>4</v>
      </c>
      <c r="B23" s="5" t="s">
        <v>30</v>
      </c>
      <c r="C23" s="5" t="s">
        <v>27</v>
      </c>
      <c r="D23" s="5">
        <v>46.5</v>
      </c>
      <c r="E23" s="8">
        <v>60</v>
      </c>
      <c r="F23" s="8">
        <f t="shared" si="1"/>
        <v>54.6</v>
      </c>
      <c r="G23" s="27"/>
    </row>
    <row r="24" ht="17.6" spans="1:7">
      <c r="A24" s="4">
        <v>5</v>
      </c>
      <c r="B24" s="10" t="s">
        <v>31</v>
      </c>
      <c r="C24" s="5" t="s">
        <v>27</v>
      </c>
      <c r="D24" s="5">
        <v>71.5</v>
      </c>
      <c r="E24" s="8">
        <v>74</v>
      </c>
      <c r="F24" s="8">
        <f t="shared" si="1"/>
        <v>73</v>
      </c>
      <c r="G24" s="18" t="s">
        <v>10</v>
      </c>
    </row>
    <row r="25" ht="17.6" spans="1:7">
      <c r="A25" s="4">
        <v>6</v>
      </c>
      <c r="B25" s="10" t="s">
        <v>32</v>
      </c>
      <c r="C25" s="5" t="s">
        <v>27</v>
      </c>
      <c r="D25" s="5">
        <v>69.5</v>
      </c>
      <c r="E25" s="8">
        <v>84.3</v>
      </c>
      <c r="F25" s="8">
        <f t="shared" si="1"/>
        <v>78.38</v>
      </c>
      <c r="G25" s="18" t="s">
        <v>10</v>
      </c>
    </row>
    <row r="26" ht="17.6" spans="1:7">
      <c r="A26" s="4">
        <v>7</v>
      </c>
      <c r="B26" s="10" t="s">
        <v>33</v>
      </c>
      <c r="C26" s="5" t="s">
        <v>27</v>
      </c>
      <c r="D26" s="5">
        <v>67.5</v>
      </c>
      <c r="E26" s="8">
        <v>84.7</v>
      </c>
      <c r="F26" s="8">
        <f t="shared" si="1"/>
        <v>77.82</v>
      </c>
      <c r="G26" s="18" t="s">
        <v>10</v>
      </c>
    </row>
    <row r="27" ht="17.6" spans="1:7">
      <c r="A27" s="4">
        <v>8</v>
      </c>
      <c r="B27" s="10" t="s">
        <v>34</v>
      </c>
      <c r="C27" s="5" t="s">
        <v>27</v>
      </c>
      <c r="D27" s="5">
        <v>77</v>
      </c>
      <c r="E27" s="8">
        <v>77.7</v>
      </c>
      <c r="F27" s="8">
        <f t="shared" si="1"/>
        <v>77.42</v>
      </c>
      <c r="G27" s="18" t="s">
        <v>10</v>
      </c>
    </row>
    <row r="28" ht="17.6" spans="1:7">
      <c r="A28" s="4">
        <v>9</v>
      </c>
      <c r="B28" s="10" t="s">
        <v>35</v>
      </c>
      <c r="C28" s="5" t="s">
        <v>27</v>
      </c>
      <c r="D28" s="5">
        <v>68</v>
      </c>
      <c r="E28" s="8">
        <v>57.7</v>
      </c>
      <c r="F28" s="8">
        <f t="shared" si="1"/>
        <v>61.82</v>
      </c>
      <c r="G28" s="27"/>
    </row>
    <row r="29" ht="17.6" spans="1:7">
      <c r="A29" s="4"/>
      <c r="B29" s="2"/>
      <c r="C29" s="2"/>
      <c r="D29" s="2"/>
      <c r="E29" s="27"/>
      <c r="F29" s="27"/>
      <c r="G29" s="27"/>
    </row>
    <row r="30" ht="17.6" spans="1:7">
      <c r="A30" s="4">
        <v>1</v>
      </c>
      <c r="B30" s="5" t="s">
        <v>36</v>
      </c>
      <c r="C30" s="5" t="s">
        <v>37</v>
      </c>
      <c r="D30" s="5">
        <v>72</v>
      </c>
      <c r="E30" s="8">
        <v>0</v>
      </c>
      <c r="F30" s="8" t="s">
        <v>38</v>
      </c>
      <c r="G30" s="27"/>
    </row>
    <row r="31" ht="17.6" spans="1:7">
      <c r="A31" s="4">
        <v>2</v>
      </c>
      <c r="B31" s="5" t="s">
        <v>39</v>
      </c>
      <c r="C31" s="5" t="s">
        <v>37</v>
      </c>
      <c r="D31" s="5">
        <v>73.5</v>
      </c>
      <c r="E31" s="8">
        <v>90</v>
      </c>
      <c r="F31" s="8">
        <f t="shared" ref="F30:F61" si="2">D31*40%+E31*60%</f>
        <v>83.4</v>
      </c>
      <c r="G31" s="18" t="s">
        <v>10</v>
      </c>
    </row>
    <row r="32" ht="17.6" spans="1:7">
      <c r="A32" s="4">
        <v>3</v>
      </c>
      <c r="B32" s="5" t="s">
        <v>40</v>
      </c>
      <c r="C32" s="5" t="s">
        <v>37</v>
      </c>
      <c r="D32" s="5">
        <v>78</v>
      </c>
      <c r="E32" s="8">
        <v>89.3</v>
      </c>
      <c r="F32" s="8">
        <f t="shared" si="2"/>
        <v>84.78</v>
      </c>
      <c r="G32" s="18" t="s">
        <v>10</v>
      </c>
    </row>
    <row r="33" ht="17.6" spans="1:7">
      <c r="A33" s="4">
        <v>4</v>
      </c>
      <c r="B33" s="5" t="s">
        <v>41</v>
      </c>
      <c r="C33" s="5" t="s">
        <v>37</v>
      </c>
      <c r="D33" s="5">
        <v>71.5</v>
      </c>
      <c r="E33" s="8">
        <v>83.7</v>
      </c>
      <c r="F33" s="8">
        <f t="shared" si="2"/>
        <v>78.82</v>
      </c>
      <c r="G33" s="27"/>
    </row>
    <row r="34" ht="17.6" spans="1:7">
      <c r="A34" s="4">
        <v>5</v>
      </c>
      <c r="B34" s="5" t="s">
        <v>42</v>
      </c>
      <c r="C34" s="5" t="s">
        <v>37</v>
      </c>
      <c r="D34" s="5">
        <v>75</v>
      </c>
      <c r="E34" s="8">
        <v>87.3</v>
      </c>
      <c r="F34" s="8">
        <f t="shared" si="2"/>
        <v>82.38</v>
      </c>
      <c r="G34" s="18" t="s">
        <v>10</v>
      </c>
    </row>
    <row r="35" ht="17.6" spans="1:7">
      <c r="A35" s="4">
        <v>6</v>
      </c>
      <c r="B35" s="5" t="s">
        <v>43</v>
      </c>
      <c r="C35" s="5" t="s">
        <v>37</v>
      </c>
      <c r="D35" s="5">
        <v>73</v>
      </c>
      <c r="E35" s="8">
        <v>85</v>
      </c>
      <c r="F35" s="8">
        <f t="shared" si="2"/>
        <v>80.2</v>
      </c>
      <c r="G35" s="2"/>
    </row>
    <row r="36" ht="17.6" spans="1:7">
      <c r="A36" s="4">
        <v>7</v>
      </c>
      <c r="B36" s="5" t="s">
        <v>44</v>
      </c>
      <c r="C36" s="5" t="s">
        <v>37</v>
      </c>
      <c r="D36" s="5">
        <v>76</v>
      </c>
      <c r="E36" s="8">
        <v>83.3</v>
      </c>
      <c r="F36" s="8">
        <f t="shared" si="2"/>
        <v>80.38</v>
      </c>
      <c r="G36" s="2"/>
    </row>
    <row r="37" ht="17.6" spans="1:7">
      <c r="A37" s="4">
        <v>8</v>
      </c>
      <c r="B37" s="5" t="s">
        <v>45</v>
      </c>
      <c r="C37" s="5" t="s">
        <v>37</v>
      </c>
      <c r="D37" s="5">
        <v>72.5</v>
      </c>
      <c r="E37" s="8">
        <v>83.7</v>
      </c>
      <c r="F37" s="8">
        <f t="shared" si="2"/>
        <v>79.22</v>
      </c>
      <c r="G37" s="2"/>
    </row>
    <row r="38" ht="17.6" spans="1:7">
      <c r="A38" s="4">
        <v>9</v>
      </c>
      <c r="B38" s="5" t="s">
        <v>46</v>
      </c>
      <c r="C38" s="5" t="s">
        <v>37</v>
      </c>
      <c r="D38" s="5">
        <v>71.5</v>
      </c>
      <c r="E38" s="8">
        <v>84.3</v>
      </c>
      <c r="F38" s="8">
        <f t="shared" si="2"/>
        <v>79.18</v>
      </c>
      <c r="G38" s="2"/>
    </row>
    <row r="39" ht="17.6" spans="1:7">
      <c r="A39" s="4">
        <v>10</v>
      </c>
      <c r="B39" s="5" t="s">
        <v>47</v>
      </c>
      <c r="C39" s="5" t="s">
        <v>37</v>
      </c>
      <c r="D39" s="5">
        <v>80</v>
      </c>
      <c r="E39" s="8">
        <v>90.3</v>
      </c>
      <c r="F39" s="8">
        <f t="shared" si="2"/>
        <v>86.18</v>
      </c>
      <c r="G39" s="18" t="s">
        <v>10</v>
      </c>
    </row>
    <row r="40" ht="17.6" spans="1:7">
      <c r="A40" s="4">
        <v>11</v>
      </c>
      <c r="B40" s="5" t="s">
        <v>48</v>
      </c>
      <c r="C40" s="5" t="s">
        <v>37</v>
      </c>
      <c r="D40" s="5">
        <v>77.5</v>
      </c>
      <c r="E40" s="8">
        <v>92</v>
      </c>
      <c r="F40" s="8">
        <f t="shared" si="2"/>
        <v>86.2</v>
      </c>
      <c r="G40" s="18" t="s">
        <v>10</v>
      </c>
    </row>
    <row r="41" ht="17.6" spans="1:7">
      <c r="A41" s="4">
        <v>12</v>
      </c>
      <c r="B41" s="5" t="s">
        <v>49</v>
      </c>
      <c r="C41" s="5" t="s">
        <v>37</v>
      </c>
      <c r="D41" s="5">
        <v>76</v>
      </c>
      <c r="E41" s="8">
        <v>80</v>
      </c>
      <c r="F41" s="8">
        <f t="shared" si="2"/>
        <v>78.4</v>
      </c>
      <c r="G41" s="2"/>
    </row>
    <row r="42" ht="17.6" spans="1:7">
      <c r="A42" s="4">
        <v>13</v>
      </c>
      <c r="B42" s="5" t="s">
        <v>50</v>
      </c>
      <c r="C42" s="5" t="s">
        <v>37</v>
      </c>
      <c r="D42" s="5">
        <v>74</v>
      </c>
      <c r="E42" s="8">
        <v>90</v>
      </c>
      <c r="F42" s="8">
        <f t="shared" si="2"/>
        <v>83.6</v>
      </c>
      <c r="G42" s="18" t="s">
        <v>10</v>
      </c>
    </row>
    <row r="43" ht="15" customHeight="1" spans="1:7">
      <c r="A43" s="4">
        <v>14</v>
      </c>
      <c r="B43" s="5" t="s">
        <v>51</v>
      </c>
      <c r="C43" s="5" t="s">
        <v>37</v>
      </c>
      <c r="D43" s="5">
        <v>70</v>
      </c>
      <c r="E43" s="8">
        <v>90.7</v>
      </c>
      <c r="F43" s="8">
        <f t="shared" si="2"/>
        <v>82.42</v>
      </c>
      <c r="G43" s="18" t="s">
        <v>10</v>
      </c>
    </row>
    <row r="44" ht="17.6" spans="1:7">
      <c r="A44" s="4">
        <v>15</v>
      </c>
      <c r="B44" s="5" t="s">
        <v>52</v>
      </c>
      <c r="C44" s="5" t="s">
        <v>37</v>
      </c>
      <c r="D44" s="5">
        <v>70</v>
      </c>
      <c r="E44" s="8">
        <v>88</v>
      </c>
      <c r="F44" s="8">
        <f t="shared" si="2"/>
        <v>80.8</v>
      </c>
      <c r="G44" s="2"/>
    </row>
    <row r="45" ht="17.6" spans="1:7">
      <c r="A45" s="4">
        <v>16</v>
      </c>
      <c r="B45" s="5" t="s">
        <v>53</v>
      </c>
      <c r="C45" s="5" t="s">
        <v>37</v>
      </c>
      <c r="D45" s="5">
        <v>74</v>
      </c>
      <c r="E45" s="8">
        <v>90.7</v>
      </c>
      <c r="F45" s="8">
        <f t="shared" si="2"/>
        <v>84.02</v>
      </c>
      <c r="G45" s="18" t="s">
        <v>10</v>
      </c>
    </row>
    <row r="46" ht="17.6" spans="1:7">
      <c r="A46" s="4">
        <v>17</v>
      </c>
      <c r="B46" s="5" t="s">
        <v>54</v>
      </c>
      <c r="C46" s="5" t="s">
        <v>37</v>
      </c>
      <c r="D46" s="5">
        <v>70.5</v>
      </c>
      <c r="E46" s="8">
        <v>83</v>
      </c>
      <c r="F46" s="8">
        <f t="shared" si="2"/>
        <v>78</v>
      </c>
      <c r="G46" s="7"/>
    </row>
    <row r="47" ht="17.6" spans="1:7">
      <c r="A47" s="4">
        <v>18</v>
      </c>
      <c r="B47" s="5" t="s">
        <v>55</v>
      </c>
      <c r="C47" s="5" t="s">
        <v>37</v>
      </c>
      <c r="D47" s="5">
        <v>73</v>
      </c>
      <c r="E47" s="8">
        <v>90</v>
      </c>
      <c r="F47" s="8">
        <f t="shared" si="2"/>
        <v>83.2</v>
      </c>
      <c r="G47" s="18" t="s">
        <v>10</v>
      </c>
    </row>
    <row r="48" ht="17.6" spans="1:7">
      <c r="A48" s="4">
        <v>19</v>
      </c>
      <c r="B48" s="5" t="s">
        <v>56</v>
      </c>
      <c r="C48" s="5" t="s">
        <v>37</v>
      </c>
      <c r="D48" s="5">
        <v>70</v>
      </c>
      <c r="E48" s="8">
        <v>83.3</v>
      </c>
      <c r="F48" s="8">
        <f t="shared" si="2"/>
        <v>77.98</v>
      </c>
      <c r="G48" s="7"/>
    </row>
    <row r="49" ht="17.6" spans="1:7">
      <c r="A49" s="4">
        <v>20</v>
      </c>
      <c r="B49" s="5" t="s">
        <v>57</v>
      </c>
      <c r="C49" s="5" t="s">
        <v>37</v>
      </c>
      <c r="D49" s="5">
        <v>70.5</v>
      </c>
      <c r="E49" s="8">
        <v>81.7</v>
      </c>
      <c r="F49" s="8">
        <f t="shared" si="2"/>
        <v>77.22</v>
      </c>
      <c r="G49" s="7"/>
    </row>
    <row r="50" ht="17.6" spans="1:7">
      <c r="A50" s="4">
        <v>21</v>
      </c>
      <c r="B50" s="5" t="s">
        <v>58</v>
      </c>
      <c r="C50" s="5" t="s">
        <v>37</v>
      </c>
      <c r="D50" s="5">
        <v>71.5</v>
      </c>
      <c r="E50" s="8">
        <v>80</v>
      </c>
      <c r="F50" s="8">
        <f t="shared" si="2"/>
        <v>76.6</v>
      </c>
      <c r="G50" s="7"/>
    </row>
    <row r="51" ht="17.6" spans="1:7">
      <c r="A51" s="4">
        <v>22</v>
      </c>
      <c r="B51" s="5" t="s">
        <v>59</v>
      </c>
      <c r="C51" s="5" t="s">
        <v>37</v>
      </c>
      <c r="D51" s="5">
        <v>73</v>
      </c>
      <c r="E51" s="8">
        <v>82</v>
      </c>
      <c r="F51" s="8">
        <f t="shared" si="2"/>
        <v>78.4</v>
      </c>
      <c r="G51" s="7"/>
    </row>
    <row r="52" ht="17.6" spans="1:7">
      <c r="A52" s="4">
        <v>23</v>
      </c>
      <c r="B52" s="5" t="s">
        <v>60</v>
      </c>
      <c r="C52" s="5" t="s">
        <v>37</v>
      </c>
      <c r="D52" s="5">
        <v>74</v>
      </c>
      <c r="E52" s="8">
        <v>82.7</v>
      </c>
      <c r="F52" s="8">
        <f t="shared" si="2"/>
        <v>79.22</v>
      </c>
      <c r="G52" s="7"/>
    </row>
    <row r="53" ht="17.6" spans="1:7">
      <c r="A53" s="4">
        <v>24</v>
      </c>
      <c r="B53" s="5" t="s">
        <v>61</v>
      </c>
      <c r="C53" s="5" t="s">
        <v>37</v>
      </c>
      <c r="D53" s="5">
        <v>79</v>
      </c>
      <c r="E53" s="8">
        <v>82.3</v>
      </c>
      <c r="F53" s="8">
        <f t="shared" si="2"/>
        <v>80.98</v>
      </c>
      <c r="G53" s="18" t="s">
        <v>10</v>
      </c>
    </row>
    <row r="54" ht="17.6" spans="1:7">
      <c r="A54" s="4">
        <v>25</v>
      </c>
      <c r="B54" s="5" t="s">
        <v>62</v>
      </c>
      <c r="C54" s="5" t="s">
        <v>37</v>
      </c>
      <c r="D54" s="5">
        <v>72</v>
      </c>
      <c r="E54" s="8">
        <v>86.7</v>
      </c>
      <c r="F54" s="8">
        <f t="shared" si="2"/>
        <v>80.82</v>
      </c>
      <c r="G54" s="18" t="s">
        <v>10</v>
      </c>
    </row>
    <row r="55" ht="17.6" spans="1:7">
      <c r="A55" s="4">
        <v>26</v>
      </c>
      <c r="B55" s="5" t="s">
        <v>63</v>
      </c>
      <c r="C55" s="5" t="s">
        <v>37</v>
      </c>
      <c r="D55" s="5">
        <v>72</v>
      </c>
      <c r="E55" s="8">
        <v>92</v>
      </c>
      <c r="F55" s="8">
        <f t="shared" si="2"/>
        <v>84</v>
      </c>
      <c r="G55" s="18" t="s">
        <v>10</v>
      </c>
    </row>
    <row r="56" ht="17.6" spans="1:7">
      <c r="A56" s="4">
        <v>27</v>
      </c>
      <c r="B56" s="5" t="s">
        <v>64</v>
      </c>
      <c r="C56" s="5" t="s">
        <v>37</v>
      </c>
      <c r="D56" s="5">
        <v>74</v>
      </c>
      <c r="E56" s="8">
        <v>88.3</v>
      </c>
      <c r="F56" s="8">
        <f t="shared" si="2"/>
        <v>82.58</v>
      </c>
      <c r="G56" s="18" t="s">
        <v>10</v>
      </c>
    </row>
    <row r="57" ht="17.6" spans="1:7">
      <c r="A57" s="4">
        <v>28</v>
      </c>
      <c r="B57" s="5" t="s">
        <v>65</v>
      </c>
      <c r="C57" s="5" t="s">
        <v>37</v>
      </c>
      <c r="D57" s="5">
        <v>73</v>
      </c>
      <c r="E57" s="8">
        <v>93.3</v>
      </c>
      <c r="F57" s="8">
        <f t="shared" si="2"/>
        <v>85.18</v>
      </c>
      <c r="G57" s="18" t="s">
        <v>10</v>
      </c>
    </row>
    <row r="58" ht="17.6" spans="1:7">
      <c r="A58" s="4">
        <v>29</v>
      </c>
      <c r="B58" s="5" t="s">
        <v>66</v>
      </c>
      <c r="C58" s="5" t="s">
        <v>37</v>
      </c>
      <c r="D58" s="5">
        <v>72</v>
      </c>
      <c r="E58" s="8">
        <v>88.7</v>
      </c>
      <c r="F58" s="8">
        <f t="shared" si="2"/>
        <v>82.02</v>
      </c>
      <c r="G58" s="18" t="s">
        <v>10</v>
      </c>
    </row>
    <row r="59" ht="17.6" spans="1:7">
      <c r="A59" s="4">
        <v>30</v>
      </c>
      <c r="B59" s="5" t="s">
        <v>67</v>
      </c>
      <c r="C59" s="5" t="s">
        <v>37</v>
      </c>
      <c r="D59" s="5">
        <v>70</v>
      </c>
      <c r="E59" s="8">
        <v>80.7</v>
      </c>
      <c r="F59" s="8">
        <f t="shared" si="2"/>
        <v>76.42</v>
      </c>
      <c r="G59" s="7"/>
    </row>
    <row r="60" ht="17.6" spans="1:7">
      <c r="A60" s="4">
        <v>31</v>
      </c>
      <c r="B60" s="5" t="s">
        <v>68</v>
      </c>
      <c r="C60" s="5" t="s">
        <v>37</v>
      </c>
      <c r="D60" s="5">
        <v>71</v>
      </c>
      <c r="E60" s="8">
        <v>83.7</v>
      </c>
      <c r="F60" s="8">
        <f t="shared" si="2"/>
        <v>78.62</v>
      </c>
      <c r="G60" s="7"/>
    </row>
    <row r="61" ht="17.6" spans="1:7">
      <c r="A61" s="4">
        <v>32</v>
      </c>
      <c r="B61" s="5" t="s">
        <v>69</v>
      </c>
      <c r="C61" s="5" t="s">
        <v>37</v>
      </c>
      <c r="D61" s="5">
        <v>78</v>
      </c>
      <c r="E61" s="8">
        <v>85.3</v>
      </c>
      <c r="F61" s="8">
        <f t="shared" si="2"/>
        <v>82.38</v>
      </c>
      <c r="G61" s="18" t="s">
        <v>10</v>
      </c>
    </row>
  </sheetData>
  <mergeCells count="4">
    <mergeCell ref="A1:G1"/>
    <mergeCell ref="A4:G4"/>
    <mergeCell ref="A6:G6"/>
    <mergeCell ref="A19:D19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1"/>
  <sheetViews>
    <sheetView workbookViewId="0">
      <pane ySplit="2" topLeftCell="A3" activePane="bottomLeft" state="frozen"/>
      <selection/>
      <selection pane="bottomLeft" activeCell="A34" sqref="$A34:$XFD34"/>
    </sheetView>
  </sheetViews>
  <sheetFormatPr defaultColWidth="9.14285714285714" defaultRowHeight="17.6" outlineLevelCol="6"/>
  <cols>
    <col min="1" max="1" width="4.91071428571429" customWidth="1"/>
    <col min="2" max="2" width="26.1875" customWidth="1"/>
    <col min="3" max="3" width="30.0625" customWidth="1"/>
    <col min="4" max="4" width="9.97321428571429" customWidth="1"/>
    <col min="5" max="5" width="10.2589285714286" customWidth="1"/>
    <col min="6" max="6" width="9.07142857142857" customWidth="1"/>
    <col min="7" max="7" width="16.9553571428571" customWidth="1"/>
  </cols>
  <sheetData>
    <row r="1" ht="20.4" spans="1:7">
      <c r="A1" s="1" t="s">
        <v>0</v>
      </c>
      <c r="B1" s="1"/>
      <c r="C1" s="1"/>
      <c r="D1" s="1"/>
      <c r="E1" s="6"/>
      <c r="F1" s="6"/>
      <c r="G1" s="6"/>
    </row>
    <row r="2" ht="18" spans="1:7">
      <c r="A2" s="2" t="s">
        <v>1</v>
      </c>
      <c r="B2" s="3" t="s">
        <v>2</v>
      </c>
      <c r="C2" s="3" t="s">
        <v>3</v>
      </c>
      <c r="D2" s="2" t="s">
        <v>4</v>
      </c>
      <c r="E2" s="7" t="s">
        <v>5</v>
      </c>
      <c r="F2" s="7" t="s">
        <v>6</v>
      </c>
      <c r="G2" s="7" t="s">
        <v>7</v>
      </c>
    </row>
    <row r="3" spans="1:7">
      <c r="A3" s="4">
        <v>1</v>
      </c>
      <c r="B3" s="5" t="s">
        <v>70</v>
      </c>
      <c r="C3" s="5" t="s">
        <v>71</v>
      </c>
      <c r="D3" s="5">
        <v>58</v>
      </c>
      <c r="E3" s="8">
        <v>81.7</v>
      </c>
      <c r="F3" s="8">
        <f t="shared" ref="F3:F10" si="0">D3*40%+E3*60%</f>
        <v>72.22</v>
      </c>
      <c r="G3" s="18"/>
    </row>
    <row r="4" spans="1:7">
      <c r="A4" s="4">
        <v>2</v>
      </c>
      <c r="B4" s="5" t="s">
        <v>72</v>
      </c>
      <c r="C4" s="5" t="s">
        <v>71</v>
      </c>
      <c r="D4" s="5">
        <v>37</v>
      </c>
      <c r="E4" s="8">
        <v>78.7</v>
      </c>
      <c r="F4" s="8">
        <f t="shared" si="0"/>
        <v>62.02</v>
      </c>
      <c r="G4" s="18"/>
    </row>
    <row r="5" spans="1:7">
      <c r="A5" s="4">
        <v>3</v>
      </c>
      <c r="B5" s="5" t="s">
        <v>73</v>
      </c>
      <c r="C5" s="5" t="s">
        <v>71</v>
      </c>
      <c r="D5" s="5">
        <v>56</v>
      </c>
      <c r="E5" s="8">
        <v>93.3</v>
      </c>
      <c r="F5" s="8">
        <f t="shared" si="0"/>
        <v>78.38</v>
      </c>
      <c r="G5" s="18" t="s">
        <v>10</v>
      </c>
    </row>
    <row r="6" spans="1:7">
      <c r="A6" s="15"/>
      <c r="B6" s="16"/>
      <c r="C6" s="16"/>
      <c r="D6" s="17"/>
      <c r="E6" s="17"/>
      <c r="F6" s="17"/>
      <c r="G6" s="19"/>
    </row>
    <row r="7" spans="1:7">
      <c r="A7" s="4">
        <v>1</v>
      </c>
      <c r="B7" s="10" t="s">
        <v>74</v>
      </c>
      <c r="C7" s="5" t="s">
        <v>75</v>
      </c>
      <c r="D7" s="5">
        <v>54</v>
      </c>
      <c r="E7" s="8">
        <v>84.7</v>
      </c>
      <c r="F7" s="8">
        <f t="shared" si="0"/>
        <v>72.42</v>
      </c>
      <c r="G7" s="18"/>
    </row>
    <row r="8" spans="1:7">
      <c r="A8" s="4">
        <v>2</v>
      </c>
      <c r="B8" s="10" t="s">
        <v>76</v>
      </c>
      <c r="C8" s="5" t="s">
        <v>75</v>
      </c>
      <c r="D8" s="5">
        <v>44</v>
      </c>
      <c r="E8" s="8">
        <v>80.7</v>
      </c>
      <c r="F8" s="8">
        <f t="shared" si="0"/>
        <v>66.02</v>
      </c>
      <c r="G8" s="18"/>
    </row>
    <row r="9" spans="1:7">
      <c r="A9" s="4">
        <v>3</v>
      </c>
      <c r="B9" s="10" t="s">
        <v>77</v>
      </c>
      <c r="C9" s="5" t="s">
        <v>75</v>
      </c>
      <c r="D9" s="5">
        <v>58</v>
      </c>
      <c r="E9" s="8">
        <v>85.3</v>
      </c>
      <c r="F9" s="8">
        <f t="shared" si="0"/>
        <v>74.38</v>
      </c>
      <c r="G9" s="18" t="s">
        <v>10</v>
      </c>
    </row>
    <row r="10" spans="1:7">
      <c r="A10" s="4">
        <v>4</v>
      </c>
      <c r="B10" s="10" t="s">
        <v>78</v>
      </c>
      <c r="C10" s="5" t="s">
        <v>75</v>
      </c>
      <c r="D10" s="5">
        <v>53</v>
      </c>
      <c r="E10" s="8">
        <v>86.7</v>
      </c>
      <c r="F10" s="8">
        <f t="shared" si="0"/>
        <v>73.22</v>
      </c>
      <c r="G10" s="18" t="s">
        <v>10</v>
      </c>
    </row>
    <row r="12" spans="1:7">
      <c r="A12" s="4">
        <v>1</v>
      </c>
      <c r="B12" s="5" t="s">
        <v>79</v>
      </c>
      <c r="C12" s="5" t="s">
        <v>80</v>
      </c>
      <c r="D12" s="5">
        <v>88</v>
      </c>
      <c r="E12" s="8">
        <v>89.3</v>
      </c>
      <c r="F12" s="8">
        <f t="shared" ref="F12:F20" si="1">D12*40%+E12*60%</f>
        <v>88.78</v>
      </c>
      <c r="G12" s="18" t="s">
        <v>10</v>
      </c>
    </row>
    <row r="13" spans="1:7">
      <c r="A13" s="4">
        <v>2</v>
      </c>
      <c r="B13" s="5" t="s">
        <v>81</v>
      </c>
      <c r="C13" s="5" t="s">
        <v>80</v>
      </c>
      <c r="D13" s="5">
        <v>65</v>
      </c>
      <c r="E13" s="8">
        <v>81</v>
      </c>
      <c r="F13" s="8">
        <f t="shared" si="1"/>
        <v>74.6</v>
      </c>
      <c r="G13" s="9"/>
    </row>
    <row r="14" spans="1:7">
      <c r="A14" s="4">
        <v>3</v>
      </c>
      <c r="B14" s="5" t="s">
        <v>82</v>
      </c>
      <c r="C14" s="5" t="s">
        <v>80</v>
      </c>
      <c r="D14" s="5">
        <v>60</v>
      </c>
      <c r="E14" s="8">
        <v>89.7</v>
      </c>
      <c r="F14" s="8">
        <f t="shared" si="1"/>
        <v>77.82</v>
      </c>
      <c r="G14" s="9"/>
    </row>
    <row r="15" spans="1:7">
      <c r="A15" s="4">
        <v>4</v>
      </c>
      <c r="B15" s="5" t="s">
        <v>83</v>
      </c>
      <c r="C15" s="5" t="s">
        <v>80</v>
      </c>
      <c r="D15" s="5">
        <v>61</v>
      </c>
      <c r="E15" s="8">
        <v>73.3</v>
      </c>
      <c r="F15" s="8">
        <f t="shared" si="1"/>
        <v>68.38</v>
      </c>
      <c r="G15" s="9"/>
    </row>
    <row r="16" spans="1:7">
      <c r="A16" s="4">
        <v>5</v>
      </c>
      <c r="B16" s="5" t="s">
        <v>84</v>
      </c>
      <c r="C16" s="5" t="s">
        <v>80</v>
      </c>
      <c r="D16" s="5">
        <v>63</v>
      </c>
      <c r="E16" s="8">
        <v>89.7</v>
      </c>
      <c r="F16" s="8">
        <f t="shared" si="1"/>
        <v>79.02</v>
      </c>
      <c r="G16" s="9"/>
    </row>
    <row r="17" spans="1:7">
      <c r="A17" s="4">
        <v>6</v>
      </c>
      <c r="B17" s="5" t="s">
        <v>85</v>
      </c>
      <c r="C17" s="5" t="s">
        <v>80</v>
      </c>
      <c r="D17" s="5">
        <v>73</v>
      </c>
      <c r="E17" s="8">
        <v>81</v>
      </c>
      <c r="F17" s="8">
        <f t="shared" si="1"/>
        <v>77.8</v>
      </c>
      <c r="G17" s="9"/>
    </row>
    <row r="18" spans="1:7">
      <c r="A18" s="4">
        <v>7</v>
      </c>
      <c r="B18" s="5" t="s">
        <v>86</v>
      </c>
      <c r="C18" s="5" t="s">
        <v>80</v>
      </c>
      <c r="D18" s="5">
        <v>62</v>
      </c>
      <c r="E18" s="8">
        <v>89.7</v>
      </c>
      <c r="F18" s="8">
        <f t="shared" si="1"/>
        <v>78.62</v>
      </c>
      <c r="G18" s="9"/>
    </row>
    <row r="19" spans="1:7">
      <c r="A19" s="4">
        <v>8</v>
      </c>
      <c r="B19" s="5" t="s">
        <v>87</v>
      </c>
      <c r="C19" s="5" t="s">
        <v>80</v>
      </c>
      <c r="D19" s="5">
        <v>80</v>
      </c>
      <c r="E19" s="8">
        <v>87.3</v>
      </c>
      <c r="F19" s="8">
        <f t="shared" si="1"/>
        <v>84.38</v>
      </c>
      <c r="G19" s="18" t="s">
        <v>10</v>
      </c>
    </row>
    <row r="20" spans="1:7">
      <c r="A20" s="4">
        <v>9</v>
      </c>
      <c r="B20" s="5" t="s">
        <v>88</v>
      </c>
      <c r="C20" s="5" t="s">
        <v>80</v>
      </c>
      <c r="D20" s="5">
        <v>72</v>
      </c>
      <c r="E20" s="8">
        <v>87.3</v>
      </c>
      <c r="F20" s="8">
        <f t="shared" si="1"/>
        <v>81.18</v>
      </c>
      <c r="G20" s="18" t="s">
        <v>10</v>
      </c>
    </row>
    <row r="22" spans="1:7">
      <c r="A22" s="4">
        <v>1</v>
      </c>
      <c r="B22" s="10" t="s">
        <v>89</v>
      </c>
      <c r="C22" s="5" t="s">
        <v>90</v>
      </c>
      <c r="D22" s="5">
        <v>59</v>
      </c>
      <c r="E22" s="8">
        <v>75.7</v>
      </c>
      <c r="F22" s="8">
        <f t="shared" ref="F22:F41" si="2">D22*40%+E22*60%</f>
        <v>69.02</v>
      </c>
      <c r="G22" s="9"/>
    </row>
    <row r="23" spans="1:7">
      <c r="A23" s="4">
        <v>2</v>
      </c>
      <c r="B23" s="10" t="s">
        <v>91</v>
      </c>
      <c r="C23" s="5" t="s">
        <v>90</v>
      </c>
      <c r="D23" s="5">
        <v>60</v>
      </c>
      <c r="E23" s="8">
        <v>87.7</v>
      </c>
      <c r="F23" s="8">
        <f t="shared" si="2"/>
        <v>76.62</v>
      </c>
      <c r="G23" s="18" t="s">
        <v>10</v>
      </c>
    </row>
    <row r="24" spans="1:7">
      <c r="A24" s="4">
        <v>3</v>
      </c>
      <c r="B24" s="10" t="s">
        <v>92</v>
      </c>
      <c r="C24" s="5" t="s">
        <v>90</v>
      </c>
      <c r="D24" s="5">
        <v>61</v>
      </c>
      <c r="E24" s="8">
        <v>72.7</v>
      </c>
      <c r="F24" s="8">
        <f t="shared" si="2"/>
        <v>68.02</v>
      </c>
      <c r="G24" s="18"/>
    </row>
    <row r="25" spans="1:7">
      <c r="A25" s="4">
        <v>4</v>
      </c>
      <c r="B25" s="10" t="s">
        <v>93</v>
      </c>
      <c r="C25" s="5" t="s">
        <v>90</v>
      </c>
      <c r="D25" s="5">
        <v>62</v>
      </c>
      <c r="E25" s="8">
        <v>81.3</v>
      </c>
      <c r="F25" s="8">
        <f t="shared" si="2"/>
        <v>73.58</v>
      </c>
      <c r="G25" s="9"/>
    </row>
    <row r="26" spans="1:7">
      <c r="A26" s="4">
        <v>5</v>
      </c>
      <c r="B26" s="10" t="s">
        <v>94</v>
      </c>
      <c r="C26" s="5" t="s">
        <v>90</v>
      </c>
      <c r="D26" s="5">
        <v>62</v>
      </c>
      <c r="E26" s="8">
        <v>76</v>
      </c>
      <c r="F26" s="8">
        <f t="shared" si="2"/>
        <v>70.4</v>
      </c>
      <c r="G26" s="9"/>
    </row>
    <row r="27" spans="1:7">
      <c r="A27" s="4">
        <v>6</v>
      </c>
      <c r="B27" s="10" t="s">
        <v>95</v>
      </c>
      <c r="C27" s="5" t="s">
        <v>90</v>
      </c>
      <c r="D27" s="5">
        <v>53</v>
      </c>
      <c r="E27" s="8">
        <v>67.7</v>
      </c>
      <c r="F27" s="8">
        <f t="shared" si="2"/>
        <v>61.82</v>
      </c>
      <c r="G27" s="9"/>
    </row>
    <row r="28" spans="1:7">
      <c r="A28" s="4">
        <v>7</v>
      </c>
      <c r="B28" s="10" t="s">
        <v>96</v>
      </c>
      <c r="C28" s="5" t="s">
        <v>90</v>
      </c>
      <c r="D28" s="5">
        <v>76</v>
      </c>
      <c r="E28" s="8">
        <v>84.3</v>
      </c>
      <c r="F28" s="8">
        <f t="shared" si="2"/>
        <v>80.98</v>
      </c>
      <c r="G28" s="9" t="s">
        <v>10</v>
      </c>
    </row>
    <row r="29" spans="1:7">
      <c r="A29" s="4">
        <v>8</v>
      </c>
      <c r="B29" s="10" t="s">
        <v>97</v>
      </c>
      <c r="C29" s="5" t="s">
        <v>90</v>
      </c>
      <c r="D29" s="5">
        <v>60</v>
      </c>
      <c r="E29" s="8">
        <v>86.7</v>
      </c>
      <c r="F29" s="8">
        <f t="shared" si="2"/>
        <v>76.02</v>
      </c>
      <c r="G29" s="9" t="s">
        <v>10</v>
      </c>
    </row>
    <row r="30" spans="1:7">
      <c r="A30" s="4">
        <v>9</v>
      </c>
      <c r="B30" s="10" t="s">
        <v>98</v>
      </c>
      <c r="C30" s="5" t="s">
        <v>90</v>
      </c>
      <c r="D30" s="5">
        <v>53</v>
      </c>
      <c r="E30" s="8">
        <v>81.3</v>
      </c>
      <c r="F30" s="8">
        <f t="shared" si="2"/>
        <v>69.98</v>
      </c>
      <c r="G30" s="9"/>
    </row>
    <row r="31" spans="1:7">
      <c r="A31" s="4">
        <v>10</v>
      </c>
      <c r="B31" s="10" t="s">
        <v>99</v>
      </c>
      <c r="C31" s="5" t="s">
        <v>90</v>
      </c>
      <c r="D31" s="5">
        <v>53</v>
      </c>
      <c r="E31" s="8">
        <v>88.3</v>
      </c>
      <c r="F31" s="8">
        <f t="shared" si="2"/>
        <v>74.18</v>
      </c>
      <c r="G31" s="9" t="s">
        <v>10</v>
      </c>
    </row>
    <row r="32" spans="1:7">
      <c r="A32" s="4">
        <v>11</v>
      </c>
      <c r="B32" s="10" t="s">
        <v>100</v>
      </c>
      <c r="C32" s="5" t="s">
        <v>90</v>
      </c>
      <c r="D32" s="5">
        <v>54</v>
      </c>
      <c r="E32" s="8">
        <v>0</v>
      </c>
      <c r="F32" s="8">
        <f t="shared" si="2"/>
        <v>21.6</v>
      </c>
      <c r="G32" s="9"/>
    </row>
    <row r="33" spans="1:7">
      <c r="A33" s="4">
        <v>12</v>
      </c>
      <c r="B33" s="10" t="s">
        <v>101</v>
      </c>
      <c r="C33" s="5" t="s">
        <v>90</v>
      </c>
      <c r="D33" s="5">
        <v>60</v>
      </c>
      <c r="E33" s="8">
        <v>74.7</v>
      </c>
      <c r="F33" s="8">
        <f t="shared" si="2"/>
        <v>68.82</v>
      </c>
      <c r="G33" s="9"/>
    </row>
    <row r="34" spans="1:7">
      <c r="A34" s="4">
        <v>13</v>
      </c>
      <c r="B34" s="10" t="s">
        <v>102</v>
      </c>
      <c r="C34" s="5" t="s">
        <v>90</v>
      </c>
      <c r="D34" s="5">
        <v>69</v>
      </c>
      <c r="E34" s="8">
        <v>77.7</v>
      </c>
      <c r="F34" s="8">
        <f t="shared" si="2"/>
        <v>74.22</v>
      </c>
      <c r="G34" s="9" t="s">
        <v>10</v>
      </c>
    </row>
    <row r="35" spans="1:7">
      <c r="A35" s="4">
        <v>14</v>
      </c>
      <c r="B35" s="10" t="s">
        <v>103</v>
      </c>
      <c r="C35" s="5" t="s">
        <v>90</v>
      </c>
      <c r="D35" s="5">
        <v>61</v>
      </c>
      <c r="E35" s="8">
        <v>71.3</v>
      </c>
      <c r="F35" s="8">
        <f t="shared" si="2"/>
        <v>67.18</v>
      </c>
      <c r="G35" s="9"/>
    </row>
    <row r="36" spans="1:7">
      <c r="A36" s="4">
        <v>15</v>
      </c>
      <c r="B36" s="10" t="s">
        <v>104</v>
      </c>
      <c r="C36" s="5" t="s">
        <v>90</v>
      </c>
      <c r="D36" s="5">
        <v>58</v>
      </c>
      <c r="E36" s="8">
        <v>87.7</v>
      </c>
      <c r="F36" s="8">
        <f t="shared" si="2"/>
        <v>75.82</v>
      </c>
      <c r="G36" s="9" t="s">
        <v>10</v>
      </c>
    </row>
    <row r="37" spans="1:7">
      <c r="A37" s="4">
        <v>16</v>
      </c>
      <c r="B37" s="10" t="s">
        <v>105</v>
      </c>
      <c r="C37" s="5" t="s">
        <v>90</v>
      </c>
      <c r="D37" s="5">
        <v>61</v>
      </c>
      <c r="E37" s="8">
        <v>84.7</v>
      </c>
      <c r="F37" s="8">
        <f t="shared" si="2"/>
        <v>75.22</v>
      </c>
      <c r="G37" s="9" t="s">
        <v>10</v>
      </c>
    </row>
    <row r="38" spans="1:7">
      <c r="A38" s="4">
        <v>17</v>
      </c>
      <c r="B38" s="10" t="s">
        <v>106</v>
      </c>
      <c r="C38" s="5" t="s">
        <v>90</v>
      </c>
      <c r="D38" s="5">
        <v>57</v>
      </c>
      <c r="E38" s="8">
        <v>91</v>
      </c>
      <c r="F38" s="8">
        <f t="shared" si="2"/>
        <v>77.4</v>
      </c>
      <c r="G38" s="9" t="s">
        <v>10</v>
      </c>
    </row>
    <row r="39" spans="1:7">
      <c r="A39" s="4">
        <v>18</v>
      </c>
      <c r="B39" s="10" t="s">
        <v>107</v>
      </c>
      <c r="C39" s="5" t="s">
        <v>90</v>
      </c>
      <c r="D39" s="5">
        <v>62</v>
      </c>
      <c r="E39" s="8">
        <v>66</v>
      </c>
      <c r="F39" s="8">
        <f t="shared" si="2"/>
        <v>64.4</v>
      </c>
      <c r="G39" s="9"/>
    </row>
    <row r="40" spans="1:7">
      <c r="A40" s="4">
        <v>19</v>
      </c>
      <c r="B40" s="10" t="s">
        <v>108</v>
      </c>
      <c r="C40" s="5" t="s">
        <v>90</v>
      </c>
      <c r="D40" s="5">
        <v>53</v>
      </c>
      <c r="E40" s="8">
        <v>92.3</v>
      </c>
      <c r="F40" s="8">
        <f t="shared" si="2"/>
        <v>76.58</v>
      </c>
      <c r="G40" s="9" t="s">
        <v>10</v>
      </c>
    </row>
    <row r="41" spans="1:7">
      <c r="A41" s="4">
        <v>20</v>
      </c>
      <c r="B41" s="10" t="s">
        <v>109</v>
      </c>
      <c r="C41" s="5" t="s">
        <v>90</v>
      </c>
      <c r="D41" s="5">
        <v>60</v>
      </c>
      <c r="E41" s="8">
        <v>87.3</v>
      </c>
      <c r="F41" s="8">
        <f t="shared" si="2"/>
        <v>76.38</v>
      </c>
      <c r="G41" s="9" t="s">
        <v>10</v>
      </c>
    </row>
  </sheetData>
  <mergeCells count="2">
    <mergeCell ref="A1:G1"/>
    <mergeCell ref="A6:G6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8"/>
  <sheetViews>
    <sheetView workbookViewId="0">
      <pane ySplit="2" topLeftCell="A3" activePane="bottomLeft" state="frozen"/>
      <selection/>
      <selection pane="bottomLeft" activeCell="B22" sqref="B22"/>
    </sheetView>
  </sheetViews>
  <sheetFormatPr defaultColWidth="9.14285714285714" defaultRowHeight="17.6" outlineLevelCol="7"/>
  <cols>
    <col min="1" max="1" width="6.40178571428571" customWidth="1"/>
    <col min="2" max="2" width="26.6339285714286" customWidth="1"/>
    <col min="3" max="3" width="22.1696428571429" customWidth="1"/>
    <col min="4" max="4" width="9.97321428571429" customWidth="1"/>
    <col min="5" max="5" width="10.1160714285714" customWidth="1"/>
    <col min="6" max="6" width="9.8125" customWidth="1"/>
    <col min="7" max="7" width="17.7053571428571" customWidth="1"/>
  </cols>
  <sheetData>
    <row r="1" ht="20.4" spans="1:7">
      <c r="A1" s="1" t="s">
        <v>0</v>
      </c>
      <c r="B1" s="1"/>
      <c r="C1" s="1"/>
      <c r="D1" s="1"/>
      <c r="E1" s="6"/>
      <c r="F1" s="6"/>
      <c r="G1" s="6"/>
    </row>
    <row r="2" ht="18" spans="1:7">
      <c r="A2" s="2" t="s">
        <v>1</v>
      </c>
      <c r="B2" s="3" t="s">
        <v>2</v>
      </c>
      <c r="C2" s="3" t="s">
        <v>3</v>
      </c>
      <c r="D2" s="2" t="s">
        <v>4</v>
      </c>
      <c r="E2" s="7" t="s">
        <v>5</v>
      </c>
      <c r="F2" s="7" t="s">
        <v>6</v>
      </c>
      <c r="G2" s="7" t="s">
        <v>7</v>
      </c>
    </row>
    <row r="3" spans="1:7">
      <c r="A3" s="4">
        <v>1</v>
      </c>
      <c r="B3" s="5" t="s">
        <v>110</v>
      </c>
      <c r="C3" s="5" t="s">
        <v>111</v>
      </c>
      <c r="D3" s="5">
        <v>81</v>
      </c>
      <c r="E3" s="8">
        <v>76.5</v>
      </c>
      <c r="F3" s="8">
        <f t="shared" ref="F3:F18" si="0">D3*40%+E3*60%</f>
        <v>78.3</v>
      </c>
      <c r="G3" s="9"/>
    </row>
    <row r="4" spans="1:7">
      <c r="A4" s="4">
        <v>2</v>
      </c>
      <c r="B4" s="5" t="s">
        <v>112</v>
      </c>
      <c r="C4" s="5" t="s">
        <v>111</v>
      </c>
      <c r="D4" s="5">
        <v>79</v>
      </c>
      <c r="E4" s="8">
        <v>82.3</v>
      </c>
      <c r="F4" s="8">
        <f t="shared" si="0"/>
        <v>80.98</v>
      </c>
      <c r="G4" s="9"/>
    </row>
    <row r="5" spans="1:7">
      <c r="A5" s="4">
        <v>3</v>
      </c>
      <c r="B5" s="5" t="s">
        <v>113</v>
      </c>
      <c r="C5" s="5" t="s">
        <v>111</v>
      </c>
      <c r="D5" s="5">
        <v>79</v>
      </c>
      <c r="E5" s="8">
        <v>86.3</v>
      </c>
      <c r="F5" s="8">
        <f t="shared" si="0"/>
        <v>83.38</v>
      </c>
      <c r="G5" s="9"/>
    </row>
    <row r="6" spans="1:8">
      <c r="A6" s="4">
        <v>4</v>
      </c>
      <c r="B6" s="5" t="s">
        <v>114</v>
      </c>
      <c r="C6" s="5" t="s">
        <v>111</v>
      </c>
      <c r="D6" s="5">
        <v>91</v>
      </c>
      <c r="E6" s="8">
        <v>84.3</v>
      </c>
      <c r="F6" s="8">
        <f t="shared" si="0"/>
        <v>86.98</v>
      </c>
      <c r="G6" s="9" t="s">
        <v>10</v>
      </c>
      <c r="H6" t="s">
        <v>115</v>
      </c>
    </row>
    <row r="7" spans="1:7">
      <c r="A7" s="4">
        <v>5</v>
      </c>
      <c r="B7" s="5" t="s">
        <v>116</v>
      </c>
      <c r="C7" s="5" t="s">
        <v>111</v>
      </c>
      <c r="D7" s="5">
        <v>81</v>
      </c>
      <c r="E7" s="8">
        <v>85.8</v>
      </c>
      <c r="F7" s="8">
        <f t="shared" si="0"/>
        <v>83.88</v>
      </c>
      <c r="G7" s="9"/>
    </row>
    <row r="8" spans="1:7">
      <c r="A8" s="4">
        <v>6</v>
      </c>
      <c r="B8" s="5" t="s">
        <v>117</v>
      </c>
      <c r="C8" s="5" t="s">
        <v>111</v>
      </c>
      <c r="D8" s="5">
        <v>79</v>
      </c>
      <c r="E8" s="8">
        <v>91.8</v>
      </c>
      <c r="F8" s="8">
        <f t="shared" si="0"/>
        <v>86.68</v>
      </c>
      <c r="G8" s="9" t="s">
        <v>10</v>
      </c>
    </row>
    <row r="9" spans="1:7">
      <c r="A9" s="4">
        <v>7</v>
      </c>
      <c r="B9" s="5" t="s">
        <v>118</v>
      </c>
      <c r="C9" s="5" t="s">
        <v>111</v>
      </c>
      <c r="D9" s="5">
        <v>80</v>
      </c>
      <c r="E9" s="8">
        <v>70.8</v>
      </c>
      <c r="F9" s="8">
        <f t="shared" si="0"/>
        <v>74.48</v>
      </c>
      <c r="G9" s="9"/>
    </row>
    <row r="10" spans="1:7">
      <c r="A10" s="4">
        <v>8</v>
      </c>
      <c r="B10" s="5" t="s">
        <v>119</v>
      </c>
      <c r="C10" s="5" t="s">
        <v>111</v>
      </c>
      <c r="D10" s="5">
        <v>81</v>
      </c>
      <c r="E10" s="8">
        <v>83.8</v>
      </c>
      <c r="F10" s="8">
        <f t="shared" si="0"/>
        <v>82.68</v>
      </c>
      <c r="G10" s="9"/>
    </row>
    <row r="11" spans="1:7">
      <c r="A11" s="4">
        <v>9</v>
      </c>
      <c r="B11" s="5" t="s">
        <v>120</v>
      </c>
      <c r="C11" s="5" t="s">
        <v>111</v>
      </c>
      <c r="D11" s="5">
        <v>81</v>
      </c>
      <c r="E11" s="8">
        <v>82.8</v>
      </c>
      <c r="F11" s="8">
        <f t="shared" si="0"/>
        <v>82.08</v>
      </c>
      <c r="G11" s="9"/>
    </row>
    <row r="12" spans="1:7">
      <c r="A12" s="4">
        <v>10</v>
      </c>
      <c r="B12" s="5" t="s">
        <v>121</v>
      </c>
      <c r="C12" s="5" t="s">
        <v>111</v>
      </c>
      <c r="D12" s="5">
        <v>82</v>
      </c>
      <c r="E12" s="8">
        <v>77</v>
      </c>
      <c r="F12" s="8">
        <f t="shared" si="0"/>
        <v>79</v>
      </c>
      <c r="G12" s="9"/>
    </row>
    <row r="13" spans="1:7">
      <c r="A13" s="4">
        <v>11</v>
      </c>
      <c r="B13" s="5" t="s">
        <v>122</v>
      </c>
      <c r="C13" s="5" t="s">
        <v>111</v>
      </c>
      <c r="D13" s="5">
        <v>79</v>
      </c>
      <c r="E13" s="8">
        <v>88</v>
      </c>
      <c r="F13" s="8">
        <f t="shared" si="0"/>
        <v>84.4</v>
      </c>
      <c r="G13" s="9"/>
    </row>
    <row r="14" spans="1:7">
      <c r="A14" s="4">
        <v>12</v>
      </c>
      <c r="B14" s="5" t="s">
        <v>123</v>
      </c>
      <c r="C14" s="5" t="s">
        <v>111</v>
      </c>
      <c r="D14" s="5">
        <v>80</v>
      </c>
      <c r="E14" s="8">
        <v>75.8</v>
      </c>
      <c r="F14" s="8">
        <f t="shared" si="0"/>
        <v>77.48</v>
      </c>
      <c r="G14" s="9"/>
    </row>
    <row r="15" spans="1:7">
      <c r="A15" s="4">
        <v>13</v>
      </c>
      <c r="B15" s="5" t="s">
        <v>124</v>
      </c>
      <c r="C15" s="5" t="s">
        <v>111</v>
      </c>
      <c r="D15" s="5">
        <v>82</v>
      </c>
      <c r="E15" s="8">
        <v>76.5</v>
      </c>
      <c r="F15" s="8">
        <f t="shared" si="0"/>
        <v>78.7</v>
      </c>
      <c r="G15" s="9"/>
    </row>
    <row r="16" spans="1:7">
      <c r="A16" s="4">
        <v>14</v>
      </c>
      <c r="B16" s="5" t="s">
        <v>125</v>
      </c>
      <c r="C16" s="5" t="s">
        <v>111</v>
      </c>
      <c r="D16" s="5">
        <v>79</v>
      </c>
      <c r="E16" s="8">
        <v>90.3</v>
      </c>
      <c r="F16" s="8">
        <f t="shared" si="0"/>
        <v>85.78</v>
      </c>
      <c r="G16" s="9" t="s">
        <v>10</v>
      </c>
    </row>
    <row r="17" spans="1:7">
      <c r="A17" s="4">
        <v>15</v>
      </c>
      <c r="B17" s="5" t="s">
        <v>126</v>
      </c>
      <c r="C17" s="5" t="s">
        <v>111</v>
      </c>
      <c r="D17" s="5">
        <v>81</v>
      </c>
      <c r="E17" s="8">
        <v>86.3</v>
      </c>
      <c r="F17" s="8">
        <f t="shared" si="0"/>
        <v>84.18</v>
      </c>
      <c r="G17" s="9"/>
    </row>
    <row r="18" spans="1:7">
      <c r="A18" s="4">
        <v>16</v>
      </c>
      <c r="B18" s="5" t="s">
        <v>127</v>
      </c>
      <c r="C18" s="5" t="s">
        <v>111</v>
      </c>
      <c r="D18" s="5">
        <v>79</v>
      </c>
      <c r="E18" s="8">
        <v>90.8</v>
      </c>
      <c r="F18" s="8">
        <f t="shared" si="0"/>
        <v>86.08</v>
      </c>
      <c r="G18" s="9" t="s">
        <v>10</v>
      </c>
    </row>
  </sheetData>
  <mergeCells count="1">
    <mergeCell ref="A1:G1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8"/>
  <sheetViews>
    <sheetView tabSelected="1" workbookViewId="0">
      <pane ySplit="2" topLeftCell="A3" activePane="bottomLeft" state="frozen"/>
      <selection/>
      <selection pane="bottomLeft" activeCell="F15" sqref="F15"/>
    </sheetView>
  </sheetViews>
  <sheetFormatPr defaultColWidth="9.14285714285714" defaultRowHeight="17.6" outlineLevelRow="7" outlineLevelCol="6"/>
  <cols>
    <col min="1" max="1" width="6.25" customWidth="1"/>
    <col min="2" max="2" width="26.3392857142857" customWidth="1"/>
    <col min="3" max="3" width="20.6785714285714" customWidth="1"/>
    <col min="4" max="4" width="11.0089285714286" customWidth="1"/>
    <col min="5" max="5" width="10.5625" customWidth="1"/>
    <col min="6" max="6" width="9.96428571428571" customWidth="1"/>
    <col min="7" max="7" width="17.2589285714286" customWidth="1"/>
  </cols>
  <sheetData>
    <row r="1" ht="20.4" spans="1:7">
      <c r="A1" s="1" t="s">
        <v>0</v>
      </c>
      <c r="B1" s="1"/>
      <c r="C1" s="1"/>
      <c r="D1" s="1"/>
      <c r="E1" s="6"/>
      <c r="F1" s="6"/>
      <c r="G1" s="6"/>
    </row>
    <row r="2" ht="18" spans="1:7">
      <c r="A2" s="2" t="s">
        <v>1</v>
      </c>
      <c r="B2" s="3" t="s">
        <v>2</v>
      </c>
      <c r="C2" s="3" t="s">
        <v>3</v>
      </c>
      <c r="D2" s="2" t="s">
        <v>4</v>
      </c>
      <c r="E2" s="7" t="s">
        <v>5</v>
      </c>
      <c r="F2" s="7" t="s">
        <v>6</v>
      </c>
      <c r="G2" s="7" t="s">
        <v>7</v>
      </c>
    </row>
    <row r="3" spans="1:7">
      <c r="A3" s="4">
        <v>1</v>
      </c>
      <c r="B3" s="10" t="s">
        <v>128</v>
      </c>
      <c r="C3" s="10" t="s">
        <v>129</v>
      </c>
      <c r="D3" s="5">
        <v>71</v>
      </c>
      <c r="E3" s="8">
        <v>75.5</v>
      </c>
      <c r="F3" s="8">
        <f t="shared" ref="F3:F8" si="0">D3*40%+E3*60%</f>
        <v>73.7</v>
      </c>
      <c r="G3" s="9"/>
    </row>
    <row r="4" spans="1:7">
      <c r="A4" s="4">
        <v>2</v>
      </c>
      <c r="B4" s="10" t="s">
        <v>130</v>
      </c>
      <c r="C4" s="10" t="s">
        <v>129</v>
      </c>
      <c r="D4" s="5">
        <v>68</v>
      </c>
      <c r="E4" s="8">
        <v>77.3</v>
      </c>
      <c r="F4" s="8">
        <f t="shared" si="0"/>
        <v>73.58</v>
      </c>
      <c r="G4" s="9"/>
    </row>
    <row r="5" spans="1:7">
      <c r="A5" s="4">
        <v>3</v>
      </c>
      <c r="B5" s="10" t="s">
        <v>131</v>
      </c>
      <c r="C5" s="10" t="s">
        <v>129</v>
      </c>
      <c r="D5" s="5">
        <v>70</v>
      </c>
      <c r="E5" s="8">
        <v>68.8</v>
      </c>
      <c r="F5" s="8">
        <f t="shared" si="0"/>
        <v>69.28</v>
      </c>
      <c r="G5" s="9"/>
    </row>
    <row r="6" spans="1:7">
      <c r="A6" s="4">
        <v>4</v>
      </c>
      <c r="B6" s="10" t="s">
        <v>132</v>
      </c>
      <c r="C6" s="10" t="s">
        <v>129</v>
      </c>
      <c r="D6" s="5">
        <v>72</v>
      </c>
      <c r="E6" s="8">
        <v>79.8</v>
      </c>
      <c r="F6" s="8">
        <f t="shared" si="0"/>
        <v>76.68</v>
      </c>
      <c r="G6" s="9"/>
    </row>
    <row r="7" spans="1:7">
      <c r="A7" s="4">
        <v>5</v>
      </c>
      <c r="B7" s="10" t="s">
        <v>133</v>
      </c>
      <c r="C7" s="10" t="s">
        <v>129</v>
      </c>
      <c r="D7" s="5">
        <v>72</v>
      </c>
      <c r="E7" s="8">
        <v>89.3</v>
      </c>
      <c r="F7" s="8">
        <f t="shared" si="0"/>
        <v>82.38</v>
      </c>
      <c r="G7" s="9" t="s">
        <v>10</v>
      </c>
    </row>
    <row r="8" spans="1:7">
      <c r="A8" s="4">
        <v>6</v>
      </c>
      <c r="B8" s="10" t="s">
        <v>134</v>
      </c>
      <c r="C8" s="10" t="s">
        <v>129</v>
      </c>
      <c r="D8" s="5">
        <v>85</v>
      </c>
      <c r="E8" s="8">
        <v>78</v>
      </c>
      <c r="F8" s="8">
        <f t="shared" si="0"/>
        <v>80.8</v>
      </c>
      <c r="G8" s="9" t="s">
        <v>10</v>
      </c>
    </row>
  </sheetData>
  <mergeCells count="1">
    <mergeCell ref="A1:G1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2" topLeftCell="A3" activePane="bottomLeft" state="frozen"/>
      <selection/>
      <selection pane="bottomLeft" activeCell="H12" sqref="H12"/>
    </sheetView>
  </sheetViews>
  <sheetFormatPr defaultColWidth="9.14285714285714" defaultRowHeight="17.6" outlineLevelRow="7" outlineLevelCol="7"/>
  <cols>
    <col min="1" max="1" width="6.09821428571429" customWidth="1"/>
    <col min="2" max="2" width="25.4375" customWidth="1"/>
    <col min="3" max="3" width="21.4285714285714" customWidth="1"/>
    <col min="4" max="4" width="11.1517857142857" customWidth="1"/>
    <col min="5" max="5" width="11.3035714285714" customWidth="1"/>
    <col min="6" max="6" width="12.3482142857143" customWidth="1"/>
    <col min="7" max="7" width="11.1607142857143" customWidth="1"/>
    <col min="8" max="8" width="17.4017857142857" customWidth="1"/>
  </cols>
  <sheetData>
    <row r="1" ht="20.4" spans="1:8">
      <c r="A1" s="1" t="s">
        <v>0</v>
      </c>
      <c r="B1" s="1"/>
      <c r="C1" s="1"/>
      <c r="D1" s="1"/>
      <c r="E1" s="6"/>
      <c r="F1" s="6"/>
      <c r="G1" s="6"/>
      <c r="H1" s="6"/>
    </row>
    <row r="2" ht="18" spans="1:8">
      <c r="A2" s="2" t="s">
        <v>1</v>
      </c>
      <c r="B2" s="3" t="s">
        <v>2</v>
      </c>
      <c r="C2" s="3" t="s">
        <v>3</v>
      </c>
      <c r="D2" s="2" t="s">
        <v>4</v>
      </c>
      <c r="E2" s="7" t="s">
        <v>5</v>
      </c>
      <c r="F2" s="7" t="s">
        <v>135</v>
      </c>
      <c r="G2" s="7" t="s">
        <v>6</v>
      </c>
      <c r="H2" s="7" t="s">
        <v>7</v>
      </c>
    </row>
    <row r="3" spans="1:8">
      <c r="A3" s="4">
        <v>1</v>
      </c>
      <c r="B3" s="5" t="s">
        <v>136</v>
      </c>
      <c r="C3" s="10" t="s">
        <v>137</v>
      </c>
      <c r="D3" s="5">
        <v>74</v>
      </c>
      <c r="E3" s="8">
        <v>87.2</v>
      </c>
      <c r="F3" s="8">
        <v>90.8</v>
      </c>
      <c r="G3" s="8">
        <f t="shared" ref="G3:G8" si="0">D3*40%+E3*30%+F3*30%</f>
        <v>83</v>
      </c>
      <c r="H3" s="9" t="s">
        <v>10</v>
      </c>
    </row>
    <row r="4" spans="1:8">
      <c r="A4" s="4">
        <v>2</v>
      </c>
      <c r="B4" s="5" t="s">
        <v>138</v>
      </c>
      <c r="C4" s="10" t="s">
        <v>137</v>
      </c>
      <c r="D4" s="5">
        <v>80</v>
      </c>
      <c r="E4" s="8">
        <v>80.5</v>
      </c>
      <c r="F4" s="8">
        <v>77.8</v>
      </c>
      <c r="G4" s="8">
        <f t="shared" si="0"/>
        <v>79.49</v>
      </c>
      <c r="H4" s="9" t="s">
        <v>10</v>
      </c>
    </row>
    <row r="5" spans="1:8">
      <c r="A5" s="4">
        <v>3</v>
      </c>
      <c r="B5" s="5" t="s">
        <v>139</v>
      </c>
      <c r="C5" s="10" t="s">
        <v>137</v>
      </c>
      <c r="D5" s="5">
        <v>71</v>
      </c>
      <c r="E5" s="8">
        <v>72</v>
      </c>
      <c r="F5" s="8">
        <v>76.3</v>
      </c>
      <c r="G5" s="8">
        <f t="shared" si="0"/>
        <v>72.89</v>
      </c>
      <c r="H5" s="9"/>
    </row>
    <row r="6" spans="1:8">
      <c r="A6" s="4">
        <v>4</v>
      </c>
      <c r="B6" s="5" t="s">
        <v>140</v>
      </c>
      <c r="C6" s="10" t="s">
        <v>137</v>
      </c>
      <c r="D6" s="5">
        <v>75.5</v>
      </c>
      <c r="E6" s="8">
        <v>70.5</v>
      </c>
      <c r="F6" s="8">
        <v>79</v>
      </c>
      <c r="G6" s="8">
        <f t="shared" si="0"/>
        <v>75.05</v>
      </c>
      <c r="H6" s="9"/>
    </row>
    <row r="7" spans="1:8">
      <c r="A7" s="4">
        <v>5</v>
      </c>
      <c r="B7" s="5" t="s">
        <v>141</v>
      </c>
      <c r="C7" s="10" t="s">
        <v>137</v>
      </c>
      <c r="D7" s="5">
        <v>73.5</v>
      </c>
      <c r="E7" s="8">
        <v>72.5</v>
      </c>
      <c r="F7" s="8">
        <v>71.8</v>
      </c>
      <c r="G7" s="8">
        <f t="shared" si="0"/>
        <v>72.69</v>
      </c>
      <c r="H7" s="9"/>
    </row>
    <row r="8" spans="1:8">
      <c r="A8" s="4">
        <v>6</v>
      </c>
      <c r="B8" s="5" t="s">
        <v>142</v>
      </c>
      <c r="C8" s="10" t="s">
        <v>137</v>
      </c>
      <c r="D8" s="5">
        <v>74.5</v>
      </c>
      <c r="E8" s="8">
        <v>80.8</v>
      </c>
      <c r="F8" s="8">
        <v>83.8</v>
      </c>
      <c r="G8" s="8">
        <f t="shared" si="0"/>
        <v>79.18</v>
      </c>
      <c r="H8" s="9"/>
    </row>
  </sheetData>
  <mergeCells count="1">
    <mergeCell ref="A1:H1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"/>
  <sheetViews>
    <sheetView workbookViewId="0">
      <pane ySplit="2" topLeftCell="A3" activePane="bottomLeft" state="frozen"/>
      <selection/>
      <selection pane="bottomLeft" activeCell="H15" sqref="H15"/>
    </sheetView>
  </sheetViews>
  <sheetFormatPr defaultColWidth="9.14285714285714" defaultRowHeight="17.6" outlineLevelRow="4" outlineLevelCol="7"/>
  <cols>
    <col min="1" max="1" width="5.20535714285714" customWidth="1"/>
    <col min="2" max="2" width="25.2946428571429" customWidth="1"/>
    <col min="3" max="3" width="20.3839285714286" customWidth="1"/>
    <col min="4" max="4" width="10.5625" customWidth="1"/>
    <col min="5" max="5" width="9.8125" customWidth="1"/>
    <col min="6" max="6" width="10.1160714285714" customWidth="1"/>
    <col min="7" max="7" width="8.17857142857143" customWidth="1"/>
    <col min="8" max="8" width="16.9642857142857" customWidth="1"/>
  </cols>
  <sheetData>
    <row r="1" ht="20.4" spans="1:8">
      <c r="A1" s="1" t="s">
        <v>0</v>
      </c>
      <c r="B1" s="1"/>
      <c r="C1" s="1"/>
      <c r="D1" s="1"/>
      <c r="E1" s="6"/>
      <c r="F1" s="6"/>
      <c r="G1" s="6"/>
      <c r="H1" s="6"/>
    </row>
    <row r="2" ht="18" spans="1:8">
      <c r="A2" s="2" t="s">
        <v>1</v>
      </c>
      <c r="B2" s="3" t="s">
        <v>2</v>
      </c>
      <c r="C2" s="3" t="s">
        <v>3</v>
      </c>
      <c r="D2" s="2" t="s">
        <v>4</v>
      </c>
      <c r="E2" s="7" t="s">
        <v>5</v>
      </c>
      <c r="F2" s="7" t="s">
        <v>135</v>
      </c>
      <c r="G2" s="7" t="s">
        <v>6</v>
      </c>
      <c r="H2" s="7" t="s">
        <v>7</v>
      </c>
    </row>
    <row r="3" spans="1:8">
      <c r="A3" s="4">
        <v>1</v>
      </c>
      <c r="B3" s="5" t="s">
        <v>143</v>
      </c>
      <c r="C3" s="5" t="s">
        <v>144</v>
      </c>
      <c r="D3" s="5">
        <v>75.9</v>
      </c>
      <c r="E3" s="14" t="s">
        <v>38</v>
      </c>
      <c r="F3" s="14">
        <v>51.8</v>
      </c>
      <c r="G3" s="14" t="s">
        <v>38</v>
      </c>
      <c r="H3" s="9"/>
    </row>
    <row r="4" spans="1:8">
      <c r="A4" s="4">
        <v>2</v>
      </c>
      <c r="B4" s="5" t="s">
        <v>145</v>
      </c>
      <c r="C4" s="5" t="s">
        <v>144</v>
      </c>
      <c r="D4" s="5">
        <v>70.7</v>
      </c>
      <c r="E4" s="14" t="s">
        <v>38</v>
      </c>
      <c r="F4" s="14">
        <v>57.5</v>
      </c>
      <c r="G4" s="14" t="s">
        <v>38</v>
      </c>
      <c r="H4" s="9"/>
    </row>
    <row r="5" spans="1:8">
      <c r="A5" s="4">
        <v>3</v>
      </c>
      <c r="B5" s="5" t="s">
        <v>146</v>
      </c>
      <c r="C5" s="5" t="s">
        <v>144</v>
      </c>
      <c r="D5" s="5">
        <v>67.4</v>
      </c>
      <c r="E5" s="14">
        <v>82</v>
      </c>
      <c r="F5" s="14">
        <v>71.5</v>
      </c>
      <c r="G5" s="14">
        <f>D5*40%+E5*30%+F5*30%</f>
        <v>73.01</v>
      </c>
      <c r="H5" s="9" t="s">
        <v>10</v>
      </c>
    </row>
  </sheetData>
  <mergeCells count="1">
    <mergeCell ref="A1:H1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"/>
  <sheetViews>
    <sheetView workbookViewId="0">
      <pane ySplit="2" topLeftCell="A3" activePane="bottomLeft" state="frozen"/>
      <selection/>
      <selection pane="bottomLeft" activeCell="G15" sqref="G15"/>
    </sheetView>
  </sheetViews>
  <sheetFormatPr defaultColWidth="9.14285714285714" defaultRowHeight="17.6" outlineLevelRow="4" outlineLevelCol="7"/>
  <cols>
    <col min="1" max="1" width="5.50892857142857" customWidth="1"/>
    <col min="2" max="2" width="25.8928571428571" customWidth="1"/>
    <col min="3" max="3" width="20.2321428571429" customWidth="1"/>
    <col min="4" max="6" width="9.82142857142857" customWidth="1"/>
    <col min="7" max="7" width="8.48214285714286" customWidth="1"/>
    <col min="8" max="8" width="17.1160714285714" customWidth="1"/>
  </cols>
  <sheetData>
    <row r="1" ht="20.4" spans="1:8">
      <c r="A1" s="1" t="s">
        <v>0</v>
      </c>
      <c r="B1" s="1"/>
      <c r="C1" s="1"/>
      <c r="D1" s="1"/>
      <c r="E1" s="6"/>
      <c r="F1" s="6"/>
      <c r="G1" s="6"/>
      <c r="H1" s="6"/>
    </row>
    <row r="2" ht="18" spans="1:8">
      <c r="A2" s="2" t="s">
        <v>1</v>
      </c>
      <c r="B2" s="3" t="s">
        <v>2</v>
      </c>
      <c r="C2" s="3" t="s">
        <v>3</v>
      </c>
      <c r="D2" s="2" t="s">
        <v>4</v>
      </c>
      <c r="E2" s="7" t="s">
        <v>5</v>
      </c>
      <c r="F2" s="7" t="s">
        <v>135</v>
      </c>
      <c r="G2" s="7" t="s">
        <v>6</v>
      </c>
      <c r="H2" s="7" t="s">
        <v>7</v>
      </c>
    </row>
    <row r="3" spans="1:8">
      <c r="A3" s="4">
        <v>1</v>
      </c>
      <c r="B3" s="5" t="s">
        <v>147</v>
      </c>
      <c r="C3" s="5" t="s">
        <v>148</v>
      </c>
      <c r="D3" s="5">
        <v>84</v>
      </c>
      <c r="E3" s="8">
        <v>83.5</v>
      </c>
      <c r="F3" s="8">
        <v>76</v>
      </c>
      <c r="G3" s="8">
        <f>D3*40%+E3*30%+F3*30%</f>
        <v>81.45</v>
      </c>
      <c r="H3" s="9"/>
    </row>
    <row r="4" spans="1:8">
      <c r="A4" s="4">
        <v>2</v>
      </c>
      <c r="B4" s="5" t="s">
        <v>149</v>
      </c>
      <c r="C4" s="5" t="s">
        <v>148</v>
      </c>
      <c r="D4" s="5">
        <v>85</v>
      </c>
      <c r="E4" s="8">
        <v>80.3</v>
      </c>
      <c r="F4" s="8">
        <v>89.8</v>
      </c>
      <c r="G4" s="8">
        <f>D4*40%+E4*30%+F4*30%</f>
        <v>85.03</v>
      </c>
      <c r="H4" s="9" t="s">
        <v>10</v>
      </c>
    </row>
    <row r="5" spans="1:8">
      <c r="A5" s="4">
        <v>3</v>
      </c>
      <c r="B5" s="5" t="s">
        <v>150</v>
      </c>
      <c r="C5" s="5" t="s">
        <v>148</v>
      </c>
      <c r="D5" s="5">
        <v>84</v>
      </c>
      <c r="E5" s="8">
        <v>84.3</v>
      </c>
      <c r="F5" s="8">
        <v>85.8</v>
      </c>
      <c r="G5" s="8">
        <f>D5*40%+E5*30%+F5*30%</f>
        <v>84.63</v>
      </c>
      <c r="H5" s="9"/>
    </row>
  </sheetData>
  <mergeCells count="1">
    <mergeCell ref="A1:H1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"/>
  <sheetViews>
    <sheetView workbookViewId="0">
      <pane ySplit="2" topLeftCell="A3" activePane="bottomLeft" state="frozen"/>
      <selection/>
      <selection pane="bottomLeft" activeCell="H9" sqref="H9"/>
    </sheetView>
  </sheetViews>
  <sheetFormatPr defaultColWidth="9.14285714285714" defaultRowHeight="17.6" outlineLevelRow="4" outlineLevelCol="7"/>
  <cols>
    <col min="1" max="1" width="6.25" customWidth="1"/>
    <col min="2" max="2" width="26.0357142857143" customWidth="1"/>
    <col min="3" max="3" width="23.3571428571429" customWidth="1"/>
    <col min="4" max="4" width="11.4553571428571" customWidth="1"/>
    <col min="5" max="5" width="11.4464285714286" customWidth="1"/>
    <col min="6" max="6" width="11.1607142857143" customWidth="1"/>
    <col min="7" max="7" width="8.47321428571429" customWidth="1"/>
    <col min="8" max="8" width="17.2589285714286" customWidth="1"/>
  </cols>
  <sheetData>
    <row r="1" ht="20.4" spans="1:8">
      <c r="A1" s="1" t="s">
        <v>0</v>
      </c>
      <c r="B1" s="1"/>
      <c r="C1" s="1"/>
      <c r="D1" s="1"/>
      <c r="E1" s="6"/>
      <c r="F1" s="6"/>
      <c r="G1" s="6"/>
      <c r="H1" s="6"/>
    </row>
    <row r="2" ht="18" spans="1:8">
      <c r="A2" s="2" t="s">
        <v>1</v>
      </c>
      <c r="B2" s="3" t="s">
        <v>2</v>
      </c>
      <c r="C2" s="3" t="s">
        <v>3</v>
      </c>
      <c r="D2" s="2" t="s">
        <v>4</v>
      </c>
      <c r="E2" s="7" t="s">
        <v>5</v>
      </c>
      <c r="F2" s="7" t="s">
        <v>135</v>
      </c>
      <c r="G2" s="7" t="s">
        <v>6</v>
      </c>
      <c r="H2" s="7" t="s">
        <v>7</v>
      </c>
    </row>
    <row r="3" spans="1:8">
      <c r="A3" s="4">
        <v>1</v>
      </c>
      <c r="B3" s="5" t="s">
        <v>151</v>
      </c>
      <c r="C3" s="5" t="s">
        <v>152</v>
      </c>
      <c r="D3" s="5">
        <v>73.7</v>
      </c>
      <c r="E3" s="8" t="s">
        <v>38</v>
      </c>
      <c r="F3" s="8">
        <v>47.3</v>
      </c>
      <c r="G3" s="8" t="s">
        <v>38</v>
      </c>
      <c r="H3" s="9"/>
    </row>
    <row r="4" spans="1:8">
      <c r="A4" s="4">
        <v>2</v>
      </c>
      <c r="B4" s="5" t="s">
        <v>153</v>
      </c>
      <c r="C4" s="5" t="s">
        <v>152</v>
      </c>
      <c r="D4" s="5">
        <v>74.2</v>
      </c>
      <c r="E4" s="8">
        <v>82.8</v>
      </c>
      <c r="F4" s="8">
        <v>62.8</v>
      </c>
      <c r="G4" s="8">
        <f>D4*40%+E4*30%+F4*30%</f>
        <v>73.36</v>
      </c>
      <c r="H4" s="9"/>
    </row>
    <row r="5" spans="1:8">
      <c r="A5" s="4">
        <v>3</v>
      </c>
      <c r="B5" s="5" t="s">
        <v>154</v>
      </c>
      <c r="C5" s="5" t="s">
        <v>152</v>
      </c>
      <c r="D5" s="5">
        <v>76.6</v>
      </c>
      <c r="E5" s="8">
        <v>77.5</v>
      </c>
      <c r="F5" s="8">
        <v>68.3</v>
      </c>
      <c r="G5" s="8">
        <f>D5*40%+E5*30%+F5*30%</f>
        <v>74.38</v>
      </c>
      <c r="H5" s="9" t="s">
        <v>10</v>
      </c>
    </row>
  </sheetData>
  <mergeCells count="1">
    <mergeCell ref="A1:H1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9"/>
  <sheetViews>
    <sheetView workbookViewId="0">
      <pane ySplit="2" topLeftCell="A3" activePane="bottomLeft" state="frozen"/>
      <selection/>
      <selection pane="bottomLeft" activeCell="G15" sqref="G15"/>
    </sheetView>
  </sheetViews>
  <sheetFormatPr defaultColWidth="9.14285714285714" defaultRowHeight="17.6" outlineLevelCol="6"/>
  <cols>
    <col min="1" max="1" width="6.6875" customWidth="1"/>
    <col min="2" max="2" width="26.0357142857143" customWidth="1"/>
    <col min="3" max="3" width="22.1785714285714" customWidth="1"/>
    <col min="4" max="4" width="11.1607142857143" customWidth="1"/>
    <col min="5" max="5" width="11.1517857142857" customWidth="1"/>
    <col min="6" max="6" width="9.66964285714286" customWidth="1"/>
    <col min="7" max="7" width="17.4017857142857" customWidth="1"/>
  </cols>
  <sheetData>
    <row r="1" ht="20.4" spans="1:7">
      <c r="A1" s="1" t="s">
        <v>0</v>
      </c>
      <c r="B1" s="1"/>
      <c r="C1" s="1"/>
      <c r="D1" s="1"/>
      <c r="E1" s="6"/>
      <c r="F1" s="6"/>
      <c r="G1" s="6"/>
    </row>
    <row r="2" ht="18" spans="1:7">
      <c r="A2" s="2" t="s">
        <v>1</v>
      </c>
      <c r="B2" s="3" t="s">
        <v>2</v>
      </c>
      <c r="C2" s="3" t="s">
        <v>3</v>
      </c>
      <c r="D2" s="2" t="s">
        <v>4</v>
      </c>
      <c r="E2" s="7" t="s">
        <v>5</v>
      </c>
      <c r="F2" s="7" t="s">
        <v>6</v>
      </c>
      <c r="G2" s="7" t="s">
        <v>7</v>
      </c>
    </row>
    <row r="3" spans="1:7">
      <c r="A3" s="4">
        <v>1</v>
      </c>
      <c r="B3" s="5" t="s">
        <v>155</v>
      </c>
      <c r="C3" s="5" t="s">
        <v>156</v>
      </c>
      <c r="D3" s="5">
        <v>63.5</v>
      </c>
      <c r="E3" s="8">
        <v>78</v>
      </c>
      <c r="F3" s="8">
        <f t="shared" ref="F3:F9" si="0">D3*40%+E3*60%</f>
        <v>72.2</v>
      </c>
      <c r="G3" s="13"/>
    </row>
    <row r="4" spans="1:7">
      <c r="A4" s="4">
        <v>2</v>
      </c>
      <c r="B4" s="5" t="s">
        <v>157</v>
      </c>
      <c r="C4" s="5" t="s">
        <v>156</v>
      </c>
      <c r="D4" s="5">
        <v>72</v>
      </c>
      <c r="E4" s="8">
        <v>86.3</v>
      </c>
      <c r="F4" s="8">
        <f t="shared" si="0"/>
        <v>80.58</v>
      </c>
      <c r="G4" s="13" t="s">
        <v>10</v>
      </c>
    </row>
    <row r="5" spans="1:7">
      <c r="A5" s="4">
        <v>3</v>
      </c>
      <c r="B5" s="5" t="s">
        <v>158</v>
      </c>
      <c r="C5" s="5" t="s">
        <v>156</v>
      </c>
      <c r="D5" s="5">
        <v>62</v>
      </c>
      <c r="E5" s="8">
        <v>82</v>
      </c>
      <c r="F5" s="8">
        <f t="shared" si="0"/>
        <v>74</v>
      </c>
      <c r="G5" s="13"/>
    </row>
    <row r="6" spans="1:7">
      <c r="A6" s="4">
        <v>4</v>
      </c>
      <c r="B6" s="5" t="s">
        <v>159</v>
      </c>
      <c r="C6" s="5" t="s">
        <v>156</v>
      </c>
      <c r="D6" s="5">
        <v>62</v>
      </c>
      <c r="E6" s="8">
        <v>89</v>
      </c>
      <c r="F6" s="8">
        <f t="shared" si="0"/>
        <v>78.2</v>
      </c>
      <c r="G6" s="13"/>
    </row>
    <row r="7" spans="1:7">
      <c r="A7" s="4">
        <v>5</v>
      </c>
      <c r="B7" s="5" t="s">
        <v>160</v>
      </c>
      <c r="C7" s="5" t="s">
        <v>156</v>
      </c>
      <c r="D7" s="5">
        <v>65</v>
      </c>
      <c r="E7" s="8">
        <v>82</v>
      </c>
      <c r="F7" s="8">
        <f t="shared" si="0"/>
        <v>75.2</v>
      </c>
      <c r="G7" s="13"/>
    </row>
    <row r="8" spans="1:7">
      <c r="A8" s="4">
        <v>6</v>
      </c>
      <c r="B8" s="5" t="s">
        <v>161</v>
      </c>
      <c r="C8" s="5" t="s">
        <v>156</v>
      </c>
      <c r="D8" s="5">
        <v>68</v>
      </c>
      <c r="E8" s="8">
        <v>86.3</v>
      </c>
      <c r="F8" s="8">
        <f t="shared" si="0"/>
        <v>78.98</v>
      </c>
      <c r="G8" s="13"/>
    </row>
    <row r="9" spans="1:7">
      <c r="A9" s="4">
        <v>7</v>
      </c>
      <c r="B9" s="5" t="s">
        <v>162</v>
      </c>
      <c r="C9" s="5" t="s">
        <v>156</v>
      </c>
      <c r="D9" s="5">
        <v>71</v>
      </c>
      <c r="E9" s="8">
        <v>89.8</v>
      </c>
      <c r="F9" s="8">
        <f t="shared" si="0"/>
        <v>82.28</v>
      </c>
      <c r="G9" s="13" t="s">
        <v>10</v>
      </c>
    </row>
  </sheetData>
  <mergeCells count="1">
    <mergeCell ref="A1:G1"/>
  </mergeCells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5"/>
  <sheetViews>
    <sheetView workbookViewId="0">
      <pane ySplit="2" topLeftCell="A3" activePane="bottomLeft" state="frozen"/>
      <selection/>
      <selection pane="bottomLeft" activeCell="G8" sqref="G8"/>
    </sheetView>
  </sheetViews>
  <sheetFormatPr defaultColWidth="9.14285714285714" defaultRowHeight="17.6" outlineLevelRow="4" outlineLevelCol="6"/>
  <cols>
    <col min="1" max="1" width="6.39285714285714" customWidth="1"/>
    <col min="2" max="2" width="25.5892857142857" customWidth="1"/>
    <col min="3" max="3" width="20.3839285714286" customWidth="1"/>
    <col min="4" max="4" width="10.2589285714286" customWidth="1"/>
    <col min="5" max="5" width="10.2678571428571" customWidth="1"/>
    <col min="6" max="6" width="9.36607142857143" customWidth="1"/>
    <col min="7" max="7" width="17.1071428571429" customWidth="1"/>
  </cols>
  <sheetData>
    <row r="1" ht="20.4" spans="1:7">
      <c r="A1" s="1" t="s">
        <v>0</v>
      </c>
      <c r="B1" s="1"/>
      <c r="C1" s="1"/>
      <c r="D1" s="1"/>
      <c r="E1" s="6"/>
      <c r="F1" s="6"/>
      <c r="G1" s="6"/>
    </row>
    <row r="2" ht="18" spans="1:7">
      <c r="A2" s="2" t="s">
        <v>1</v>
      </c>
      <c r="B2" s="3" t="s">
        <v>2</v>
      </c>
      <c r="C2" s="3" t="s">
        <v>3</v>
      </c>
      <c r="D2" s="2" t="s">
        <v>4</v>
      </c>
      <c r="E2" s="7" t="s">
        <v>5</v>
      </c>
      <c r="F2" s="7" t="s">
        <v>6</v>
      </c>
      <c r="G2" s="7" t="s">
        <v>7</v>
      </c>
    </row>
    <row r="3" spans="1:7">
      <c r="A3" s="4">
        <v>1</v>
      </c>
      <c r="B3" s="10" t="s">
        <v>163</v>
      </c>
      <c r="C3" s="5" t="s">
        <v>164</v>
      </c>
      <c r="D3" s="11">
        <v>74</v>
      </c>
      <c r="E3" s="8">
        <v>89.3</v>
      </c>
      <c r="F3" s="8">
        <f>D3*40%+E3*60%</f>
        <v>83.18</v>
      </c>
      <c r="G3" s="9" t="s">
        <v>10</v>
      </c>
    </row>
    <row r="4" spans="1:7">
      <c r="A4" s="4">
        <v>2</v>
      </c>
      <c r="B4" s="12" t="s">
        <v>165</v>
      </c>
      <c r="C4" s="5" t="s">
        <v>164</v>
      </c>
      <c r="D4" s="12">
        <v>58</v>
      </c>
      <c r="E4" s="8">
        <v>86.6</v>
      </c>
      <c r="F4" s="8">
        <f>D4*40%+E4*60%</f>
        <v>75.16</v>
      </c>
      <c r="G4" s="9"/>
    </row>
    <row r="5" spans="1:7">
      <c r="A5" s="4">
        <v>3</v>
      </c>
      <c r="B5" s="10" t="s">
        <v>166</v>
      </c>
      <c r="C5" s="5" t="s">
        <v>164</v>
      </c>
      <c r="D5" s="11">
        <v>66</v>
      </c>
      <c r="E5" s="8">
        <v>85.7</v>
      </c>
      <c r="F5" s="8">
        <f>D5*40%+E5*60%</f>
        <v>77.82</v>
      </c>
      <c r="G5" s="9"/>
    </row>
  </sheetData>
  <mergeCells count="1">
    <mergeCell ref="A1:G1"/>
  </mergeCell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4"/>
  <sheetViews>
    <sheetView workbookViewId="0">
      <pane ySplit="2" topLeftCell="A3" activePane="bottomLeft" state="frozen"/>
      <selection/>
      <selection pane="bottomLeft" activeCell="D19" sqref="D19"/>
    </sheetView>
  </sheetViews>
  <sheetFormatPr defaultColWidth="9.14285714285714" defaultRowHeight="17.6" outlineLevelCol="6"/>
  <cols>
    <col min="1" max="1" width="6.53571428571429" customWidth="1"/>
    <col min="2" max="2" width="25.2857142857143" customWidth="1"/>
    <col min="3" max="3" width="21.875" customWidth="1"/>
    <col min="4" max="4" width="10.7053571428571" customWidth="1"/>
    <col min="5" max="5" width="10.4196428571429" customWidth="1"/>
    <col min="6" max="6" width="8.77678571428571" customWidth="1"/>
    <col min="7" max="7" width="17.4107142857143" customWidth="1"/>
  </cols>
  <sheetData>
    <row r="1" ht="20.4" spans="1:7">
      <c r="A1" s="1" t="s">
        <v>0</v>
      </c>
      <c r="B1" s="1"/>
      <c r="C1" s="1"/>
      <c r="D1" s="1"/>
      <c r="E1" s="6"/>
      <c r="F1" s="6"/>
      <c r="G1" s="6"/>
    </row>
    <row r="2" ht="18" spans="1:7">
      <c r="A2" s="2" t="s">
        <v>1</v>
      </c>
      <c r="B2" s="3" t="s">
        <v>2</v>
      </c>
      <c r="C2" s="3" t="s">
        <v>3</v>
      </c>
      <c r="D2" s="2" t="s">
        <v>4</v>
      </c>
      <c r="E2" s="7" t="s">
        <v>5</v>
      </c>
      <c r="F2" s="7" t="s">
        <v>6</v>
      </c>
      <c r="G2" s="7" t="s">
        <v>7</v>
      </c>
    </row>
    <row r="3" spans="1:7">
      <c r="A3" s="4">
        <v>1</v>
      </c>
      <c r="B3" s="5" t="s">
        <v>167</v>
      </c>
      <c r="C3" s="5" t="s">
        <v>168</v>
      </c>
      <c r="D3" s="5">
        <v>80</v>
      </c>
      <c r="E3" s="8">
        <v>87.5</v>
      </c>
      <c r="F3" s="8">
        <f t="shared" ref="F3:F14" si="0">D3*40%+E3*60%</f>
        <v>84.5</v>
      </c>
      <c r="G3" s="9"/>
    </row>
    <row r="4" spans="1:7">
      <c r="A4" s="4">
        <v>2</v>
      </c>
      <c r="B4" s="5" t="s">
        <v>169</v>
      </c>
      <c r="C4" s="5" t="s">
        <v>168</v>
      </c>
      <c r="D4" s="5">
        <v>78</v>
      </c>
      <c r="E4" s="8">
        <v>81.8</v>
      </c>
      <c r="F4" s="8">
        <f t="shared" si="0"/>
        <v>80.28</v>
      </c>
      <c r="G4" s="9"/>
    </row>
    <row r="5" spans="1:7">
      <c r="A5" s="4">
        <v>3</v>
      </c>
      <c r="B5" s="5" t="s">
        <v>170</v>
      </c>
      <c r="C5" s="5" t="s">
        <v>168</v>
      </c>
      <c r="D5" s="5">
        <v>81</v>
      </c>
      <c r="E5" s="8">
        <v>89.8</v>
      </c>
      <c r="F5" s="8">
        <f t="shared" si="0"/>
        <v>86.28</v>
      </c>
      <c r="G5" s="9" t="s">
        <v>10</v>
      </c>
    </row>
    <row r="6" spans="1:7">
      <c r="A6" s="4">
        <v>4</v>
      </c>
      <c r="B6" s="5" t="s">
        <v>171</v>
      </c>
      <c r="C6" s="5" t="s">
        <v>168</v>
      </c>
      <c r="D6" s="5">
        <v>78</v>
      </c>
      <c r="E6" s="8">
        <v>81.8</v>
      </c>
      <c r="F6" s="8">
        <f t="shared" si="0"/>
        <v>80.28</v>
      </c>
      <c r="G6" s="9"/>
    </row>
    <row r="7" spans="1:7">
      <c r="A7" s="4">
        <v>5</v>
      </c>
      <c r="B7" s="5" t="s">
        <v>172</v>
      </c>
      <c r="C7" s="5" t="s">
        <v>168</v>
      </c>
      <c r="D7" s="5">
        <v>77</v>
      </c>
      <c r="E7" s="8">
        <v>81</v>
      </c>
      <c r="F7" s="8">
        <f t="shared" si="0"/>
        <v>79.4</v>
      </c>
      <c r="G7" s="9"/>
    </row>
    <row r="8" spans="1:7">
      <c r="A8" s="4">
        <v>6</v>
      </c>
      <c r="B8" s="5" t="s">
        <v>173</v>
      </c>
      <c r="C8" s="5" t="s">
        <v>168</v>
      </c>
      <c r="D8" s="5">
        <v>77</v>
      </c>
      <c r="E8" s="8">
        <v>0</v>
      </c>
      <c r="F8" s="8">
        <f t="shared" si="0"/>
        <v>30.8</v>
      </c>
      <c r="G8" s="9"/>
    </row>
    <row r="9" spans="1:7">
      <c r="A9" s="4">
        <v>7</v>
      </c>
      <c r="B9" s="5" t="s">
        <v>174</v>
      </c>
      <c r="C9" s="5" t="s">
        <v>168</v>
      </c>
      <c r="D9" s="5">
        <v>77</v>
      </c>
      <c r="E9" s="8">
        <v>88.5</v>
      </c>
      <c r="F9" s="8">
        <f t="shared" si="0"/>
        <v>83.9</v>
      </c>
      <c r="G9" s="9"/>
    </row>
    <row r="10" spans="1:7">
      <c r="A10" s="4">
        <v>8</v>
      </c>
      <c r="B10" s="5" t="s">
        <v>175</v>
      </c>
      <c r="C10" s="5" t="s">
        <v>168</v>
      </c>
      <c r="D10" s="5">
        <v>77</v>
      </c>
      <c r="E10" s="8">
        <v>83.3</v>
      </c>
      <c r="F10" s="8">
        <f t="shared" si="0"/>
        <v>80.78</v>
      </c>
      <c r="G10" s="9"/>
    </row>
    <row r="11" spans="1:7">
      <c r="A11" s="4">
        <v>9</v>
      </c>
      <c r="B11" s="5" t="s">
        <v>176</v>
      </c>
      <c r="C11" s="5" t="s">
        <v>168</v>
      </c>
      <c r="D11" s="5">
        <v>81</v>
      </c>
      <c r="E11" s="8">
        <v>88</v>
      </c>
      <c r="F11" s="8">
        <f t="shared" si="0"/>
        <v>85.2</v>
      </c>
      <c r="G11" s="9" t="s">
        <v>10</v>
      </c>
    </row>
    <row r="12" spans="1:7">
      <c r="A12" s="4">
        <v>10</v>
      </c>
      <c r="B12" s="5" t="s">
        <v>177</v>
      </c>
      <c r="C12" s="5" t="s">
        <v>168</v>
      </c>
      <c r="D12" s="5">
        <v>79</v>
      </c>
      <c r="E12" s="8">
        <v>93</v>
      </c>
      <c r="F12" s="8">
        <f t="shared" si="0"/>
        <v>87.4</v>
      </c>
      <c r="G12" s="9" t="s">
        <v>10</v>
      </c>
    </row>
    <row r="13" spans="1:7">
      <c r="A13" s="4">
        <v>11</v>
      </c>
      <c r="B13" s="5" t="s">
        <v>178</v>
      </c>
      <c r="C13" s="5" t="s">
        <v>168</v>
      </c>
      <c r="D13" s="5">
        <v>82</v>
      </c>
      <c r="E13" s="8">
        <v>82.3</v>
      </c>
      <c r="F13" s="8">
        <f t="shared" si="0"/>
        <v>82.18</v>
      </c>
      <c r="G13" s="9"/>
    </row>
    <row r="14" spans="1:7">
      <c r="A14" s="4">
        <v>12</v>
      </c>
      <c r="B14" s="5" t="s">
        <v>179</v>
      </c>
      <c r="C14" s="5" t="s">
        <v>168</v>
      </c>
      <c r="D14" s="5">
        <v>80</v>
      </c>
      <c r="E14" s="8">
        <v>80</v>
      </c>
      <c r="F14" s="8">
        <f t="shared" si="0"/>
        <v>80</v>
      </c>
      <c r="G14" s="9"/>
    </row>
  </sheetData>
  <mergeCells count="1">
    <mergeCell ref="A1:G1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9"/>
  <sheetViews>
    <sheetView workbookViewId="0">
      <pane ySplit="2" topLeftCell="A3" activePane="bottomLeft" state="frozen"/>
      <selection/>
      <selection pane="bottomLeft" activeCell="F14" sqref="F14"/>
    </sheetView>
  </sheetViews>
  <sheetFormatPr defaultColWidth="9.14285714285714" defaultRowHeight="17.6" outlineLevelCol="6"/>
  <cols>
    <col min="1" max="1" width="6.25" customWidth="1"/>
    <col min="2" max="2" width="25.8928571428571" customWidth="1"/>
    <col min="3" max="3" width="20.2410714285714" customWidth="1"/>
    <col min="4" max="4" width="10.2589285714286" customWidth="1"/>
    <col min="5" max="5" width="10.2678571428571" customWidth="1"/>
    <col min="6" max="6" width="8.03571428571429" customWidth="1"/>
    <col min="7" max="7" width="17.7053571428571" customWidth="1"/>
  </cols>
  <sheetData>
    <row r="1" ht="20.4" spans="1:7">
      <c r="A1" s="1" t="s">
        <v>0</v>
      </c>
      <c r="B1" s="1"/>
      <c r="C1" s="1"/>
      <c r="D1" s="1"/>
      <c r="E1" s="6"/>
      <c r="F1" s="6"/>
      <c r="G1" s="6"/>
    </row>
    <row r="2" ht="18" spans="1:7">
      <c r="A2" s="2" t="s">
        <v>1</v>
      </c>
      <c r="B2" s="3" t="s">
        <v>2</v>
      </c>
      <c r="C2" s="3" t="s">
        <v>3</v>
      </c>
      <c r="D2" s="2" t="s">
        <v>4</v>
      </c>
      <c r="E2" s="7" t="s">
        <v>5</v>
      </c>
      <c r="F2" s="7" t="s">
        <v>6</v>
      </c>
      <c r="G2" s="7" t="s">
        <v>7</v>
      </c>
    </row>
    <row r="3" spans="1:7">
      <c r="A3" s="4">
        <v>1</v>
      </c>
      <c r="B3" s="5" t="s">
        <v>180</v>
      </c>
      <c r="C3" s="5" t="s">
        <v>181</v>
      </c>
      <c r="D3" s="5">
        <v>85</v>
      </c>
      <c r="E3" s="8">
        <v>86.3</v>
      </c>
      <c r="F3" s="8">
        <f t="shared" ref="F3:F9" si="0">D3*40%+E3*60%</f>
        <v>85.78</v>
      </c>
      <c r="G3" s="9" t="s">
        <v>10</v>
      </c>
    </row>
    <row r="4" spans="1:7">
      <c r="A4" s="4">
        <v>2</v>
      </c>
      <c r="B4" s="5" t="s">
        <v>182</v>
      </c>
      <c r="C4" s="5" t="s">
        <v>181</v>
      </c>
      <c r="D4" s="5">
        <v>77</v>
      </c>
      <c r="E4" s="8">
        <v>80.8</v>
      </c>
      <c r="F4" s="8">
        <f t="shared" si="0"/>
        <v>79.28</v>
      </c>
      <c r="G4" s="9"/>
    </row>
    <row r="5" spans="1:7">
      <c r="A5" s="4">
        <v>3</v>
      </c>
      <c r="B5" s="5" t="s">
        <v>183</v>
      </c>
      <c r="C5" s="5" t="s">
        <v>181</v>
      </c>
      <c r="D5" s="5">
        <v>77</v>
      </c>
      <c r="E5" s="8">
        <v>76.8</v>
      </c>
      <c r="F5" s="8">
        <f t="shared" si="0"/>
        <v>76.88</v>
      </c>
      <c r="G5" s="9"/>
    </row>
    <row r="6" spans="1:7">
      <c r="A6" s="4">
        <v>4</v>
      </c>
      <c r="B6" s="5" t="s">
        <v>184</v>
      </c>
      <c r="C6" s="5" t="s">
        <v>181</v>
      </c>
      <c r="D6" s="5">
        <v>77</v>
      </c>
      <c r="E6" s="8">
        <v>80.8</v>
      </c>
      <c r="F6" s="8">
        <f t="shared" si="0"/>
        <v>79.28</v>
      </c>
      <c r="G6" s="9"/>
    </row>
    <row r="7" spans="1:7">
      <c r="A7" s="4">
        <v>5</v>
      </c>
      <c r="B7" s="5" t="s">
        <v>185</v>
      </c>
      <c r="C7" s="5" t="s">
        <v>181</v>
      </c>
      <c r="D7" s="5">
        <v>81</v>
      </c>
      <c r="E7" s="8">
        <v>77.8</v>
      </c>
      <c r="F7" s="8">
        <f t="shared" si="0"/>
        <v>79.08</v>
      </c>
      <c r="G7" s="9"/>
    </row>
    <row r="8" spans="1:7">
      <c r="A8" s="4">
        <v>6</v>
      </c>
      <c r="B8" s="5" t="s">
        <v>186</v>
      </c>
      <c r="C8" s="5" t="s">
        <v>181</v>
      </c>
      <c r="D8" s="5">
        <v>81</v>
      </c>
      <c r="E8" s="8">
        <v>84.5</v>
      </c>
      <c r="F8" s="8">
        <f t="shared" si="0"/>
        <v>83.1</v>
      </c>
      <c r="G8" s="9" t="s">
        <v>10</v>
      </c>
    </row>
    <row r="9" spans="1:7">
      <c r="A9" s="4">
        <v>7</v>
      </c>
      <c r="B9" s="5" t="s">
        <v>187</v>
      </c>
      <c r="C9" s="5" t="s">
        <v>181</v>
      </c>
      <c r="D9" s="5">
        <v>77</v>
      </c>
      <c r="E9" s="8">
        <v>72</v>
      </c>
      <c r="F9" s="8">
        <f t="shared" si="0"/>
        <v>74</v>
      </c>
      <c r="G9" s="9"/>
    </row>
  </sheetData>
  <mergeCells count="1">
    <mergeCell ref="A1:G1"/>
  </mergeCells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"/>
  <sheetViews>
    <sheetView workbookViewId="0">
      <pane ySplit="2" topLeftCell="A3" activePane="bottomLeft" state="frozen"/>
      <selection/>
      <selection pane="bottomLeft" activeCell="B22" sqref="B22"/>
    </sheetView>
  </sheetViews>
  <sheetFormatPr defaultColWidth="9.14285714285714" defaultRowHeight="17.6" outlineLevelRow="3" outlineLevelCol="6"/>
  <cols>
    <col min="1" max="1" width="6.08928571428571" customWidth="1"/>
    <col min="2" max="2" width="24.8482142857143" customWidth="1"/>
    <col min="3" max="3" width="20.2321428571429" customWidth="1"/>
    <col min="4" max="4" width="11.75" customWidth="1"/>
    <col min="5" max="5" width="9.96428571428571" customWidth="1"/>
    <col min="6" max="6" width="8.625" customWidth="1"/>
    <col min="7" max="7" width="16.8125" customWidth="1"/>
  </cols>
  <sheetData>
    <row r="1" ht="20.4" spans="1:7">
      <c r="A1" s="1" t="s">
        <v>0</v>
      </c>
      <c r="B1" s="1"/>
      <c r="C1" s="1"/>
      <c r="D1" s="1"/>
      <c r="E1" s="6"/>
      <c r="F1" s="6"/>
      <c r="G1" s="6"/>
    </row>
    <row r="2" ht="18" spans="1:7">
      <c r="A2" s="2" t="s">
        <v>1</v>
      </c>
      <c r="B2" s="3" t="s">
        <v>2</v>
      </c>
      <c r="C2" s="3" t="s">
        <v>3</v>
      </c>
      <c r="D2" s="2" t="s">
        <v>4</v>
      </c>
      <c r="E2" s="7" t="s">
        <v>5</v>
      </c>
      <c r="F2" s="7" t="s">
        <v>6</v>
      </c>
      <c r="G2" s="7" t="s">
        <v>7</v>
      </c>
    </row>
    <row r="3" spans="1:7">
      <c r="A3" s="4">
        <v>1</v>
      </c>
      <c r="B3" s="5" t="s">
        <v>188</v>
      </c>
      <c r="C3" s="5" t="s">
        <v>189</v>
      </c>
      <c r="D3" s="5">
        <v>77</v>
      </c>
      <c r="E3" s="8">
        <v>83</v>
      </c>
      <c r="F3" s="8">
        <f>D3*40%+E3*60%</f>
        <v>80.6</v>
      </c>
      <c r="G3" s="9"/>
    </row>
    <row r="4" spans="1:7">
      <c r="A4" s="4">
        <v>2</v>
      </c>
      <c r="B4" s="5" t="s">
        <v>190</v>
      </c>
      <c r="C4" s="5" t="s">
        <v>189</v>
      </c>
      <c r="D4" s="5">
        <v>72</v>
      </c>
      <c r="E4" s="8">
        <v>88</v>
      </c>
      <c r="F4" s="8">
        <f>D4*40%+E4*60%</f>
        <v>81.6</v>
      </c>
      <c r="G4" s="9" t="s">
        <v>10</v>
      </c>
    </row>
  </sheetData>
  <mergeCells count="1">
    <mergeCell ref="A1:G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小学语文</vt:lpstr>
      <vt:lpstr>小学数学</vt:lpstr>
      <vt:lpstr>小学英语</vt:lpstr>
      <vt:lpstr>小学信息</vt:lpstr>
      <vt:lpstr>小学音乐</vt:lpstr>
      <vt:lpstr>小学体育</vt:lpstr>
      <vt:lpstr>小学美术</vt:lpstr>
      <vt:lpstr>初中体育</vt:lpstr>
      <vt:lpstr>初中语文</vt:lpstr>
      <vt:lpstr>初中数学</vt:lpstr>
      <vt:lpstr>初中英语</vt:lpstr>
      <vt:lpstr>初中科学</vt:lpstr>
      <vt:lpstr>初中社会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james_zhou</dc:creator>
  <dcterms:created xsi:type="dcterms:W3CDTF">2022-07-21T04:22:00Z</dcterms:created>
  <dcterms:modified xsi:type="dcterms:W3CDTF">2022-07-29T10:32:19Z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2052-3.9.6.6441</vt:lpwstr>
  </property>
</Properties>
</file>